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65" yWindow="-135" windowWidth="23955" windowHeight="11580" activeTab="3"/>
  </bookViews>
  <sheets>
    <sheet name="Γράφημα" sheetId="4" r:id="rId1"/>
    <sheet name="Γράφημα2" sheetId="5" r:id="rId2"/>
    <sheet name="Βαθμοί 2023-24" sheetId="1" r:id="rId3"/>
    <sheet name="Φύλλο2" sheetId="2" r:id="rId4"/>
  </sheets>
  <calcPr calcId="125725"/>
</workbook>
</file>

<file path=xl/calcChain.xml><?xml version="1.0" encoding="utf-8"?>
<calcChain xmlns="http://schemas.openxmlformats.org/spreadsheetml/2006/main">
  <c r="E23" i="1"/>
  <c r="F4"/>
  <c r="F5"/>
  <c r="F6"/>
  <c r="F7"/>
  <c r="F8"/>
  <c r="F9"/>
  <c r="F10"/>
  <c r="F11"/>
  <c r="F12"/>
  <c r="F13"/>
  <c r="F14"/>
  <c r="F15"/>
  <c r="E22"/>
  <c r="D22"/>
  <c r="E21"/>
  <c r="D21"/>
  <c r="E20"/>
  <c r="E19"/>
  <c r="D19"/>
  <c r="D20"/>
  <c r="D17"/>
  <c r="D18"/>
  <c r="E17"/>
  <c r="F3"/>
  <c r="F16" l="1"/>
</calcChain>
</file>

<file path=xl/sharedStrings.xml><?xml version="1.0" encoding="utf-8"?>
<sst xmlns="http://schemas.openxmlformats.org/spreadsheetml/2006/main" count="43" uniqueCount="43">
  <si>
    <t>Βαθμοί Α Τετραμήνου</t>
  </si>
  <si>
    <t>ΜΑΘΗΜΑ</t>
  </si>
  <si>
    <t>Μαθηματικά</t>
  </si>
  <si>
    <t>Ιστορία</t>
  </si>
  <si>
    <t>Νεοελ. Γλώσσα</t>
  </si>
  <si>
    <t>Φυσική</t>
  </si>
  <si>
    <t>Χημεία</t>
  </si>
  <si>
    <t>Φυσική Αγωγή</t>
  </si>
  <si>
    <t>Πληροφορική</t>
  </si>
  <si>
    <t>Αρχ. Ελληνικά</t>
  </si>
  <si>
    <t>ΚΑΛΛΙΤΕΧΝΙΚΑ</t>
  </si>
  <si>
    <t>Μπαλέτο</t>
  </si>
  <si>
    <t>Υποκριτική</t>
  </si>
  <si>
    <t>Δημιουργ. Γραφή</t>
  </si>
  <si>
    <t>Μουσική</t>
  </si>
  <si>
    <t>Ιστορία Τέχνης</t>
  </si>
  <si>
    <t>ΓΕΝΙΚΗΣ ΠΑΙΔΕΙΑΣ</t>
  </si>
  <si>
    <t>ΒΑΘΜΟΙ Α ΤΕΤΡ</t>
  </si>
  <si>
    <t>ΕΚΤΙΜΗΣΗ</t>
  </si>
  <si>
    <t>+</t>
  </si>
  <si>
    <t>-</t>
  </si>
  <si>
    <t>*</t>
  </si>
  <si>
    <t>^</t>
  </si>
  <si>
    <t>α</t>
  </si>
  <si>
    <t>=15+12</t>
  </si>
  <si>
    <t>Αριθμητικοί τελεστές</t>
  </si>
  <si>
    <t>/</t>
  </si>
  <si>
    <t>ΔΙΑΦΟΡΑ</t>
  </si>
  <si>
    <t>ΜΕΣΟΣ ΟΡΟΣ</t>
  </si>
  <si>
    <t>(AVERAGE)</t>
  </si>
  <si>
    <t>ΠΛΗΘΟΣ</t>
  </si>
  <si>
    <t>(COUNT)</t>
  </si>
  <si>
    <t>(ΜΑΧ)</t>
  </si>
  <si>
    <t>ΜΕΓΙΣΤΟΣ</t>
  </si>
  <si>
    <t>(ΜΙΝ)</t>
  </si>
  <si>
    <t>ΕΛΑΧΙΣΤΟΣ</t>
  </si>
  <si>
    <t>ΣΥΝΟΛΟ</t>
  </si>
  <si>
    <t>(COUNTIF)</t>
  </si>
  <si>
    <t>=20</t>
  </si>
  <si>
    <t>&gt;=18</t>
  </si>
  <si>
    <t>(IF)</t>
  </si>
  <si>
    <t>ΧΑΡΑΚΤΗΡΙΣΜΟΣ</t>
  </si>
  <si>
    <t>(sum)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</si>
</sst>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6"/>
      <color rgb="FFFF0000"/>
      <name val="Calibri"/>
      <family val="2"/>
      <charset val="161"/>
      <scheme val="minor"/>
    </font>
    <font>
      <b/>
      <sz val="20"/>
      <color rgb="FF00B050"/>
      <name val="Calibri"/>
      <family val="2"/>
      <charset val="161"/>
      <scheme val="minor"/>
    </font>
    <font>
      <b/>
      <sz val="20"/>
      <color rgb="FF0070C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4" fillId="0" borderId="1" xfId="0" applyFont="1" applyBorder="1"/>
    <xf numFmtId="164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quotePrefix="1" applyFont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5.8297021825912105E-5"/>
          <c:y val="0.10634206643616421"/>
          <c:w val="0.81196016984580122"/>
          <c:h val="0.85603063871233664"/>
        </c:manualLayout>
      </c:layout>
      <c:pie3DChart>
        <c:varyColors val="1"/>
        <c:ser>
          <c:idx val="0"/>
          <c:order val="0"/>
          <c:tx>
            <c:strRef>
              <c:f>'Βαθμοί 2023-24'!$D$2</c:f>
              <c:strCache>
                <c:ptCount val="1"/>
                <c:pt idx="0">
                  <c:v>ΕΚΤΙΜΗΣΗ</c:v>
                </c:pt>
              </c:strCache>
            </c:strRef>
          </c:tx>
          <c:dPt>
            <c:idx val="5"/>
            <c:explosion val="18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</c:spPr>
          </c:dPt>
          <c:dLbls>
            <c:showPercent val="1"/>
            <c:showLeaderLines val="1"/>
          </c:dLbls>
          <c:cat>
            <c:strRef>
              <c:f>'Βαθμοί 2023-24'!$C$3:$C$15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Μπαλέτο</c:v>
                </c:pt>
                <c:pt idx="9">
                  <c:v>Υποκριτική</c:v>
                </c:pt>
                <c:pt idx="10">
                  <c:v>Δημιουργ. Γραφή</c:v>
                </c:pt>
                <c:pt idx="11">
                  <c:v>Μουσική</c:v>
                </c:pt>
                <c:pt idx="12">
                  <c:v>Ιστορία Τέχνης</c:v>
                </c:pt>
              </c:strCache>
            </c:strRef>
          </c:cat>
          <c:val>
            <c:numRef>
              <c:f>'Βαθμοί 2023-24'!$D$3:$D$15</c:f>
              <c:numCache>
                <c:formatCode>General</c:formatCode>
                <c:ptCount val="13"/>
                <c:pt idx="0">
                  <c:v>18</c:v>
                </c:pt>
                <c:pt idx="1">
                  <c:v>17</c:v>
                </c:pt>
                <c:pt idx="2">
                  <c:v>18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18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81615969869012817"/>
          <c:y val="0.18523271428458912"/>
          <c:w val="0.15662073597203802"/>
          <c:h val="0.71492007891690101"/>
        </c:manualLayout>
      </c:layout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'Βαθμοί 2023-24'!$D$2</c:f>
              <c:strCache>
                <c:ptCount val="1"/>
                <c:pt idx="0">
                  <c:v>ΕΚΤΙΜΗΣΗ</c:v>
                </c:pt>
              </c:strCache>
            </c:strRef>
          </c:tx>
          <c:spPr>
            <a:solidFill>
              <a:srgbClr val="00B050"/>
            </a:solidFill>
          </c:spPr>
          <c:dLbls>
            <c:showVal val="1"/>
          </c:dLbls>
          <c:cat>
            <c:strRef>
              <c:f>'Βαθμοί 2023-24'!$C$3:$C$15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Μπαλέτο</c:v>
                </c:pt>
                <c:pt idx="9">
                  <c:v>Υποκριτική</c:v>
                </c:pt>
                <c:pt idx="10">
                  <c:v>Δημιουργ. Γραφή</c:v>
                </c:pt>
                <c:pt idx="11">
                  <c:v>Μουσική</c:v>
                </c:pt>
                <c:pt idx="12">
                  <c:v>Ιστορία Τέχνης</c:v>
                </c:pt>
              </c:strCache>
            </c:strRef>
          </c:cat>
          <c:val>
            <c:numRef>
              <c:f>'Βαθμοί 2023-24'!$D$3:$D$15</c:f>
              <c:numCache>
                <c:formatCode>General</c:formatCode>
                <c:ptCount val="13"/>
                <c:pt idx="0">
                  <c:v>18</c:v>
                </c:pt>
                <c:pt idx="1">
                  <c:v>17</c:v>
                </c:pt>
                <c:pt idx="2">
                  <c:v>18</c:v>
                </c:pt>
                <c:pt idx="3">
                  <c:v>17</c:v>
                </c:pt>
                <c:pt idx="4">
                  <c:v>18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20</c:v>
                </c:pt>
                <c:pt idx="12">
                  <c:v>18</c:v>
                </c:pt>
              </c:numCache>
            </c:numRef>
          </c:val>
        </c:ser>
        <c:ser>
          <c:idx val="1"/>
          <c:order val="1"/>
          <c:tx>
            <c:strRef>
              <c:f>'Βαθμοί 2023-24'!$E$2</c:f>
              <c:strCache>
                <c:ptCount val="1"/>
                <c:pt idx="0">
                  <c:v>ΒΑΘΜΟΙ Α ΤΕΤΡ</c:v>
                </c:pt>
              </c:strCache>
            </c:strRef>
          </c:tx>
          <c:cat>
            <c:strRef>
              <c:f>'Βαθμοί 2023-24'!$C$3:$C$15</c:f>
              <c:strCache>
                <c:ptCount val="13"/>
                <c:pt idx="0">
                  <c:v>Αρχ. Ελληνικά</c:v>
                </c:pt>
                <c:pt idx="1">
                  <c:v>Ιστορία</c:v>
                </c:pt>
                <c:pt idx="2">
                  <c:v>Μαθηματικά</c:v>
                </c:pt>
                <c:pt idx="3">
                  <c:v>Νεοελ. Γλώσσα</c:v>
                </c:pt>
                <c:pt idx="4">
                  <c:v>Πληροφορική</c:v>
                </c:pt>
                <c:pt idx="5">
                  <c:v>Φυσική</c:v>
                </c:pt>
                <c:pt idx="6">
                  <c:v>Φυσική Αγωγή</c:v>
                </c:pt>
                <c:pt idx="7">
                  <c:v>Χημεία</c:v>
                </c:pt>
                <c:pt idx="8">
                  <c:v>Μπαλέτο</c:v>
                </c:pt>
                <c:pt idx="9">
                  <c:v>Υποκριτική</c:v>
                </c:pt>
                <c:pt idx="10">
                  <c:v>Δημιουργ. Γραφή</c:v>
                </c:pt>
                <c:pt idx="11">
                  <c:v>Μουσική</c:v>
                </c:pt>
                <c:pt idx="12">
                  <c:v>Ιστορία Τέχνης</c:v>
                </c:pt>
              </c:strCache>
            </c:strRef>
          </c:cat>
          <c:val>
            <c:numRef>
              <c:f>'Βαθμοί 2023-24'!$E$3:$E$15</c:f>
              <c:numCache>
                <c:formatCode>General</c:formatCode>
                <c:ptCount val="13"/>
                <c:pt idx="0">
                  <c:v>15</c:v>
                </c:pt>
                <c:pt idx="1">
                  <c:v>16</c:v>
                </c:pt>
                <c:pt idx="2">
                  <c:v>20</c:v>
                </c:pt>
                <c:pt idx="3">
                  <c:v>19</c:v>
                </c:pt>
                <c:pt idx="4">
                  <c:v>20</c:v>
                </c:pt>
                <c:pt idx="5">
                  <c:v>18</c:v>
                </c:pt>
                <c:pt idx="6">
                  <c:v>19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17</c:v>
                </c:pt>
              </c:numCache>
            </c:numRef>
          </c:val>
        </c:ser>
        <c:shape val="box"/>
        <c:axId val="96003200"/>
        <c:axId val="96004736"/>
        <c:axId val="0"/>
      </c:bar3DChart>
      <c:catAx>
        <c:axId val="96003200"/>
        <c:scaling>
          <c:orientation val="minMax"/>
        </c:scaling>
        <c:axPos val="b"/>
        <c:tickLblPos val="nextTo"/>
        <c:crossAx val="96004736"/>
        <c:crosses val="autoZero"/>
        <c:auto val="1"/>
        <c:lblAlgn val="ctr"/>
        <c:lblOffset val="100"/>
      </c:catAx>
      <c:valAx>
        <c:axId val="96004736"/>
        <c:scaling>
          <c:orientation val="minMax"/>
        </c:scaling>
        <c:axPos val="l"/>
        <c:majorGridlines/>
        <c:numFmt formatCode="General" sourceLinked="1"/>
        <c:tickLblPos val="nextTo"/>
        <c:crossAx val="9600320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325" y="22324"/>
    <xdr:ext cx="9331523" cy="6094512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31523" cy="6094512"/>
    <xdr:graphicFrame macro="">
      <xdr:nvGraphicFramePr>
        <xdr:cNvPr id="2" name="1 - Γράφημα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opLeftCell="A2" zoomScale="150" zoomScaleNormal="150" workbookViewId="0">
      <selection activeCell="C2" sqref="C2:E15"/>
    </sheetView>
  </sheetViews>
  <sheetFormatPr defaultRowHeight="26.25"/>
  <cols>
    <col min="1" max="1" width="8.42578125" style="1" customWidth="1"/>
    <col min="2" max="2" width="30.42578125" style="1" bestFit="1" customWidth="1"/>
    <col min="3" max="3" width="27.85546875" style="1" customWidth="1"/>
    <col min="4" max="4" width="29" style="1" customWidth="1"/>
    <col min="5" max="5" width="27.85546875" style="1" bestFit="1" customWidth="1"/>
    <col min="6" max="6" width="17.85546875" style="1" customWidth="1"/>
    <col min="7" max="16384" width="9.140625" style="1"/>
  </cols>
  <sheetData>
    <row r="1" spans="1:6" ht="33.75">
      <c r="A1" s="17" t="s">
        <v>0</v>
      </c>
      <c r="B1" s="17"/>
      <c r="C1" s="17"/>
      <c r="D1" s="17"/>
      <c r="E1" s="17"/>
    </row>
    <row r="2" spans="1:6">
      <c r="A2" s="2"/>
      <c r="B2" s="2"/>
      <c r="C2" s="3" t="s">
        <v>1</v>
      </c>
      <c r="D2" s="3" t="s">
        <v>18</v>
      </c>
      <c r="E2" s="3" t="s">
        <v>17</v>
      </c>
      <c r="F2" s="8" t="s">
        <v>27</v>
      </c>
    </row>
    <row r="3" spans="1:6">
      <c r="A3" s="2">
        <v>1</v>
      </c>
      <c r="B3" s="14" t="s">
        <v>16</v>
      </c>
      <c r="C3" s="2" t="s">
        <v>9</v>
      </c>
      <c r="D3" s="2">
        <v>18</v>
      </c>
      <c r="E3" s="2">
        <v>15</v>
      </c>
      <c r="F3" s="2">
        <f>E3-D3</f>
        <v>-3</v>
      </c>
    </row>
    <row r="4" spans="1:6">
      <c r="A4" s="2">
        <v>2</v>
      </c>
      <c r="B4" s="15"/>
      <c r="C4" s="2" t="s">
        <v>3</v>
      </c>
      <c r="D4" s="2">
        <v>17</v>
      </c>
      <c r="E4" s="2">
        <v>16</v>
      </c>
      <c r="F4" s="2">
        <f t="shared" ref="F4:F15" si="0">E4-D4</f>
        <v>-1</v>
      </c>
    </row>
    <row r="5" spans="1:6">
      <c r="A5" s="2">
        <v>3</v>
      </c>
      <c r="B5" s="15"/>
      <c r="C5" s="2" t="s">
        <v>2</v>
      </c>
      <c r="D5" s="2">
        <v>18</v>
      </c>
      <c r="E5" s="2">
        <v>20</v>
      </c>
      <c r="F5" s="2">
        <f t="shared" si="0"/>
        <v>2</v>
      </c>
    </row>
    <row r="6" spans="1:6">
      <c r="A6" s="2">
        <v>4</v>
      </c>
      <c r="B6" s="15"/>
      <c r="C6" s="2" t="s">
        <v>4</v>
      </c>
      <c r="D6" s="2">
        <v>17</v>
      </c>
      <c r="E6" s="2">
        <v>19</v>
      </c>
      <c r="F6" s="2">
        <f t="shared" si="0"/>
        <v>2</v>
      </c>
    </row>
    <row r="7" spans="1:6">
      <c r="A7" s="2">
        <v>5</v>
      </c>
      <c r="B7" s="15"/>
      <c r="C7" s="2" t="s">
        <v>8</v>
      </c>
      <c r="D7" s="2">
        <v>18</v>
      </c>
      <c r="E7" s="2">
        <v>20</v>
      </c>
      <c r="F7" s="2">
        <f t="shared" si="0"/>
        <v>2</v>
      </c>
    </row>
    <row r="8" spans="1:6">
      <c r="A8" s="2">
        <v>6</v>
      </c>
      <c r="B8" s="15"/>
      <c r="C8" s="2" t="s">
        <v>5</v>
      </c>
      <c r="D8" s="2">
        <v>16</v>
      </c>
      <c r="E8" s="2">
        <v>18</v>
      </c>
      <c r="F8" s="2">
        <f t="shared" si="0"/>
        <v>2</v>
      </c>
    </row>
    <row r="9" spans="1:6">
      <c r="A9" s="2">
        <v>7</v>
      </c>
      <c r="B9" s="15"/>
      <c r="C9" s="2" t="s">
        <v>7</v>
      </c>
      <c r="D9" s="2">
        <v>20</v>
      </c>
      <c r="E9" s="2">
        <v>19</v>
      </c>
      <c r="F9" s="2">
        <f t="shared" si="0"/>
        <v>-1</v>
      </c>
    </row>
    <row r="10" spans="1:6">
      <c r="A10" s="2">
        <v>8</v>
      </c>
      <c r="B10" s="16"/>
      <c r="C10" s="2" t="s">
        <v>6</v>
      </c>
      <c r="D10" s="2">
        <v>19</v>
      </c>
      <c r="E10" s="2">
        <v>16</v>
      </c>
      <c r="F10" s="2">
        <f t="shared" si="0"/>
        <v>-3</v>
      </c>
    </row>
    <row r="11" spans="1:6">
      <c r="A11" s="4">
        <v>1</v>
      </c>
      <c r="B11" s="13" t="s">
        <v>10</v>
      </c>
      <c r="C11" s="2" t="s">
        <v>11</v>
      </c>
      <c r="D11" s="2">
        <v>17</v>
      </c>
      <c r="E11" s="2">
        <v>18</v>
      </c>
      <c r="F11" s="2">
        <f t="shared" si="0"/>
        <v>1</v>
      </c>
    </row>
    <row r="12" spans="1:6">
      <c r="A12" s="2">
        <v>2</v>
      </c>
      <c r="B12" s="13"/>
      <c r="C12" s="2" t="s">
        <v>12</v>
      </c>
      <c r="D12" s="2">
        <v>18</v>
      </c>
      <c r="E12" s="2">
        <v>18</v>
      </c>
      <c r="F12" s="2">
        <f t="shared" si="0"/>
        <v>0</v>
      </c>
    </row>
    <row r="13" spans="1:6">
      <c r="A13" s="4">
        <v>3</v>
      </c>
      <c r="B13" s="13"/>
      <c r="C13" s="2" t="s">
        <v>13</v>
      </c>
      <c r="D13" s="2">
        <v>18</v>
      </c>
      <c r="E13" s="2">
        <v>17</v>
      </c>
      <c r="F13" s="2">
        <f t="shared" si="0"/>
        <v>-1</v>
      </c>
    </row>
    <row r="14" spans="1:6">
      <c r="A14" s="2">
        <v>4</v>
      </c>
      <c r="B14" s="13"/>
      <c r="C14" s="2" t="s">
        <v>14</v>
      </c>
      <c r="D14" s="2">
        <v>20</v>
      </c>
      <c r="E14" s="2">
        <v>19</v>
      </c>
      <c r="F14" s="2">
        <f t="shared" si="0"/>
        <v>-1</v>
      </c>
    </row>
    <row r="15" spans="1:6">
      <c r="A15" s="4">
        <v>5</v>
      </c>
      <c r="B15" s="13"/>
      <c r="C15" s="2" t="s">
        <v>15</v>
      </c>
      <c r="D15" s="2">
        <v>18</v>
      </c>
      <c r="E15" s="2">
        <v>17</v>
      </c>
      <c r="F15" s="2">
        <f t="shared" si="0"/>
        <v>-1</v>
      </c>
    </row>
    <row r="16" spans="1:6">
      <c r="D16" s="1" t="s">
        <v>42</v>
      </c>
      <c r="E16" s="10" t="s">
        <v>36</v>
      </c>
      <c r="F16" s="1">
        <f>SUM(F3:F15)</f>
        <v>-2</v>
      </c>
    </row>
    <row r="17" spans="2:5">
      <c r="B17" s="1" t="s">
        <v>29</v>
      </c>
      <c r="C17" s="1" t="s">
        <v>28</v>
      </c>
      <c r="D17" s="9">
        <f>AVERAGE(D3:D15)</f>
        <v>18</v>
      </c>
      <c r="E17" s="9">
        <f>AVERAGE(E3:E15)</f>
        <v>17.846153846153847</v>
      </c>
    </row>
    <row r="18" spans="2:5">
      <c r="B18" s="1" t="s">
        <v>31</v>
      </c>
      <c r="C18" s="1" t="s">
        <v>30</v>
      </c>
      <c r="D18" s="1">
        <f>COUNT(D3:D15)</f>
        <v>13</v>
      </c>
    </row>
    <row r="19" spans="2:5">
      <c r="B19" s="1" t="s">
        <v>32</v>
      </c>
      <c r="C19" s="1" t="s">
        <v>33</v>
      </c>
      <c r="D19" s="1">
        <f>MAX(D3:D15)</f>
        <v>20</v>
      </c>
      <c r="E19" s="1">
        <f>MAX(E3:E15)</f>
        <v>20</v>
      </c>
    </row>
    <row r="20" spans="2:5">
      <c r="B20" s="1" t="s">
        <v>34</v>
      </c>
      <c r="C20" s="1" t="s">
        <v>35</v>
      </c>
      <c r="D20" s="1">
        <f>MIN(D3:D15)</f>
        <v>16</v>
      </c>
      <c r="E20" s="1">
        <f>MIN(E3:E15)</f>
        <v>15</v>
      </c>
    </row>
    <row r="21" spans="2:5">
      <c r="B21" s="1" t="s">
        <v>37</v>
      </c>
      <c r="C21" s="11" t="s">
        <v>38</v>
      </c>
      <c r="D21" s="1">
        <f>COUNTIF(D3:D15,"=20")</f>
        <v>2</v>
      </c>
      <c r="E21" s="1">
        <f>COUNTIF(E3:E15,"=20")</f>
        <v>2</v>
      </c>
    </row>
    <row r="22" spans="2:5">
      <c r="C22" s="1" t="s">
        <v>39</v>
      </c>
      <c r="D22" s="12">
        <f>COUNTIF(D3:D15,"&gt;=18")</f>
        <v>9</v>
      </c>
      <c r="E22" s="12">
        <f>COUNTIF(E3:E15,"&gt;=18")</f>
        <v>8</v>
      </c>
    </row>
    <row r="23" spans="2:5">
      <c r="B23" s="1" t="s">
        <v>40</v>
      </c>
      <c r="D23" s="1" t="s">
        <v>41</v>
      </c>
      <c r="E23" s="1" t="str">
        <f>IF(E17&gt;=18,"ΑΡΙΣΤΑ","ΠΟΛΎ ΚΑΛΑ")</f>
        <v>ΠΟΛΎ ΚΑΛΑ</v>
      </c>
    </row>
  </sheetData>
  <sortState ref="C3:D10">
    <sortCondition ref="C3:C10"/>
  </sortState>
  <mergeCells count="3">
    <mergeCell ref="B11:B15"/>
    <mergeCell ref="B3:B10"/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tabSelected="1" zoomScale="250" zoomScaleNormal="250" workbookViewId="0">
      <selection activeCell="A4" sqref="A4"/>
    </sheetView>
  </sheetViews>
  <sheetFormatPr defaultRowHeight="15"/>
  <cols>
    <col min="1" max="1" width="15.140625" customWidth="1"/>
  </cols>
  <sheetData>
    <row r="1" spans="1:2">
      <c r="A1" s="5" t="s">
        <v>24</v>
      </c>
    </row>
    <row r="2" spans="1:2">
      <c r="A2" t="s">
        <v>23</v>
      </c>
    </row>
    <row r="3" spans="1:2">
      <c r="B3" t="s">
        <v>25</v>
      </c>
    </row>
    <row r="4" spans="1:2">
      <c r="B4" s="6" t="s">
        <v>19</v>
      </c>
    </row>
    <row r="5" spans="1:2">
      <c r="B5" s="6" t="s">
        <v>20</v>
      </c>
    </row>
    <row r="6" spans="1:2">
      <c r="B6" s="6" t="s">
        <v>21</v>
      </c>
    </row>
    <row r="7" spans="1:2">
      <c r="B7" s="7" t="s">
        <v>26</v>
      </c>
    </row>
    <row r="8" spans="1:2">
      <c r="B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Γραφήματα</vt:lpstr>
      </vt:variant>
      <vt:variant>
        <vt:i4>2</vt:i4>
      </vt:variant>
    </vt:vector>
  </HeadingPairs>
  <TitlesOfParts>
    <vt:vector size="4" baseType="lpstr">
      <vt:lpstr>Βαθμοί 2023-24</vt:lpstr>
      <vt:lpstr>Φύλλο2</vt:lpstr>
      <vt:lpstr>Γράφημα</vt:lpstr>
      <vt:lpstr>Γράφημα2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gfar</dc:creator>
  <cp:lastModifiedBy>gfar</cp:lastModifiedBy>
  <dcterms:created xsi:type="dcterms:W3CDTF">2024-01-17T10:50:22Z</dcterms:created>
  <dcterms:modified xsi:type="dcterms:W3CDTF">2025-03-31T06:16:26Z</dcterms:modified>
</cp:coreProperties>
</file>