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G7" i="1" l="1"/>
  <c r="B10" i="1"/>
  <c r="A10" i="1"/>
  <c r="G3" i="1"/>
  <c r="G4" i="1"/>
  <c r="G5" i="1"/>
  <c r="G6" i="1"/>
  <c r="G2" i="1"/>
  <c r="F3" i="1"/>
  <c r="F4" i="1"/>
  <c r="F5" i="1"/>
  <c r="F6" i="1"/>
  <c r="F7" i="1"/>
  <c r="H7" i="1" s="1"/>
  <c r="F2" i="1"/>
  <c r="H3" i="1" l="1"/>
  <c r="H6" i="1"/>
  <c r="F10" i="1"/>
  <c r="H5" i="1"/>
  <c r="H2" i="1"/>
  <c r="H4" i="1"/>
  <c r="D4" i="1"/>
  <c r="D5" i="1"/>
  <c r="D6" i="1"/>
  <c r="D7" i="1"/>
  <c r="D3" i="1"/>
  <c r="D2" i="1"/>
  <c r="C3" i="1"/>
  <c r="C4" i="1"/>
  <c r="C5" i="1"/>
  <c r="C6" i="1"/>
  <c r="C7" i="1"/>
  <c r="C2" i="1"/>
  <c r="G10" i="1" l="1"/>
</calcChain>
</file>

<file path=xl/sharedStrings.xml><?xml version="1.0" encoding="utf-8"?>
<sst xmlns="http://schemas.openxmlformats.org/spreadsheetml/2006/main" count="11" uniqueCount="6">
  <si>
    <t>Τάση (V)</t>
  </si>
  <si>
    <t>Ένταση (mA)</t>
  </si>
  <si>
    <t>Ένταση (A)</t>
  </si>
  <si>
    <t>R</t>
  </si>
  <si>
    <t>Κλίση (1/R)</t>
  </si>
  <si>
    <t>R (Ω)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</si>
</sst>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0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800" b="1" i="0" baseline="0">
                <a:effectLst/>
              </a:rPr>
              <a:t>Ένταση- τάση (θεωρητικά)</a:t>
            </a:r>
            <a:endParaRPr lang="el-GR">
              <a:effectLst/>
            </a:endParaRPr>
          </a:p>
        </c:rich>
      </c:tx>
      <c:layout>
        <c:manualLayout>
          <c:xMode val="edge"/>
          <c:yMode val="edge"/>
          <c:x val="0.38507731252671151"/>
          <c:y val="3.240740740740740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Φύλλο1!$C$1</c:f>
              <c:strCache>
                <c:ptCount val="1"/>
                <c:pt idx="0">
                  <c:v>Ένταση (A)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0.22208628757410714"/>
                  <c:y val="-9.6183289588801391E-3"/>
                </c:manualLayout>
              </c:layout>
              <c:numFmt formatCode="General" sourceLinked="0"/>
            </c:trendlineLbl>
          </c:trendline>
          <c:xVal>
            <c:numRef>
              <c:f>Φύλλο1!$A$2:$A$7</c:f>
              <c:numCache>
                <c:formatCode>General</c:formatCode>
                <c:ptCount val="6"/>
                <c:pt idx="0">
                  <c:v>1.5</c:v>
                </c:pt>
                <c:pt idx="1">
                  <c:v>3</c:v>
                </c:pt>
                <c:pt idx="2">
                  <c:v>4.5</c:v>
                </c:pt>
                <c:pt idx="3">
                  <c:v>6</c:v>
                </c:pt>
                <c:pt idx="4">
                  <c:v>7.5</c:v>
                </c:pt>
                <c:pt idx="5">
                  <c:v>9</c:v>
                </c:pt>
              </c:numCache>
            </c:numRef>
          </c:xVal>
          <c:yVal>
            <c:numRef>
              <c:f>Φύλλο1!$C$2:$C$7</c:f>
              <c:numCache>
                <c:formatCode>General</c:formatCode>
                <c:ptCount val="6"/>
                <c:pt idx="0">
                  <c:v>1.4999999999999999E-4</c:v>
                </c:pt>
                <c:pt idx="1">
                  <c:v>2.9999999999999997E-4</c:v>
                </c:pt>
                <c:pt idx="2">
                  <c:v>4.4999999999999999E-4</c:v>
                </c:pt>
                <c:pt idx="3">
                  <c:v>5.9999999999999995E-4</c:v>
                </c:pt>
                <c:pt idx="4">
                  <c:v>7.5000000000000002E-4</c:v>
                </c:pt>
                <c:pt idx="5">
                  <c:v>8.9999999999999998E-4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82368"/>
        <c:axId val="167282944"/>
      </c:scatterChart>
      <c:valAx>
        <c:axId val="1672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Τάση</a:t>
                </a:r>
                <a:r>
                  <a:rPr lang="el-GR" baseline="0"/>
                  <a:t> (</a:t>
                </a:r>
                <a:r>
                  <a:rPr lang="en-US" baseline="0"/>
                  <a:t>V)</a:t>
                </a:r>
                <a:endParaRPr lang="el-GR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282944"/>
        <c:crosses val="autoZero"/>
        <c:crossBetween val="midCat"/>
      </c:valAx>
      <c:valAx>
        <c:axId val="167282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Ένταση</a:t>
                </a:r>
                <a:r>
                  <a:rPr lang="el-GR" baseline="0"/>
                  <a:t> (</a:t>
                </a:r>
                <a:r>
                  <a:rPr lang="en-US" baseline="0"/>
                  <a:t>A)</a:t>
                </a:r>
                <a:endParaRPr lang="el-GR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282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200"/>
              <a:t>Ένταση</a:t>
            </a:r>
            <a:r>
              <a:rPr lang="el-GR" sz="1200" baseline="0"/>
              <a:t>- τάση (με σφάλματα μέτρησης)</a:t>
            </a:r>
            <a:endParaRPr lang="en-US" sz="1200"/>
          </a:p>
        </c:rich>
      </c:tx>
      <c:layout>
        <c:manualLayout>
          <c:xMode val="edge"/>
          <c:yMode val="edge"/>
          <c:x val="0.19169524635151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17090195242256"/>
          <c:y val="0.1438775882181394"/>
          <c:w val="0.6651705641986263"/>
          <c:h val="0.68921660834062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Φύλλο1!$G$1</c:f>
              <c:strCache>
                <c:ptCount val="1"/>
                <c:pt idx="0">
                  <c:v>Ένταση (A)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Φύλλο1!$F$2:$F$7</c:f>
              <c:numCache>
                <c:formatCode>0.00</c:formatCode>
                <c:ptCount val="6"/>
                <c:pt idx="0">
                  <c:v>1.2945035562329426</c:v>
                </c:pt>
                <c:pt idx="1">
                  <c:v>3.4423379139525445</c:v>
                </c:pt>
                <c:pt idx="2">
                  <c:v>4.075668123708228</c:v>
                </c:pt>
                <c:pt idx="3">
                  <c:v>5.9477477898760807</c:v>
                </c:pt>
                <c:pt idx="4">
                  <c:v>7.3453977690065138</c:v>
                </c:pt>
                <c:pt idx="5">
                  <c:v>8.6540111129369492</c:v>
                </c:pt>
              </c:numCache>
            </c:numRef>
          </c:xVal>
          <c:yVal>
            <c:numRef>
              <c:f>Φύλλο1!$G$2:$G$7</c:f>
              <c:numCache>
                <c:formatCode>0.00000</c:formatCode>
                <c:ptCount val="6"/>
                <c:pt idx="0">
                  <c:v>1.2256259813075177E-4</c:v>
                </c:pt>
                <c:pt idx="1">
                  <c:v>2.9972523994060193E-4</c:v>
                </c:pt>
                <c:pt idx="2">
                  <c:v>4.4403785491338747E-4</c:v>
                </c:pt>
                <c:pt idx="3">
                  <c:v>6.2759026941018852E-4</c:v>
                </c:pt>
                <c:pt idx="4">
                  <c:v>7.3471635634802547E-4</c:v>
                </c:pt>
                <c:pt idx="5">
                  <c:v>8.6208388027644715E-4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84672"/>
        <c:axId val="167285248"/>
      </c:scatterChart>
      <c:valAx>
        <c:axId val="16728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Τάση</a:t>
                </a:r>
                <a:r>
                  <a:rPr lang="el-GR" baseline="0"/>
                  <a:t> (</a:t>
                </a:r>
                <a:r>
                  <a:rPr lang="en-US" baseline="0"/>
                  <a:t>V)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7285248"/>
        <c:crosses val="autoZero"/>
        <c:crossBetween val="midCat"/>
      </c:valAx>
      <c:valAx>
        <c:axId val="167285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Ένταση</a:t>
                </a:r>
                <a:r>
                  <a:rPr lang="el-GR" baseline="0"/>
                  <a:t> (Α) </a:t>
                </a:r>
                <a:endParaRPr lang="el-GR"/>
              </a:p>
            </c:rich>
          </c:tx>
          <c:layout/>
          <c:overlay val="0"/>
        </c:title>
        <c:numFmt formatCode="0.00000" sourceLinked="1"/>
        <c:majorTickMark val="out"/>
        <c:minorTickMark val="none"/>
        <c:tickLblPos val="nextTo"/>
        <c:crossAx val="167284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585202434938919"/>
          <c:y val="0.45311828432583884"/>
          <c:w val="0.29561746012291423"/>
          <c:h val="0.368367257654005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562207</xdr:colOff>
      <xdr:row>17</xdr:row>
      <xdr:rowOff>10973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120387</xdr:colOff>
      <xdr:row>6</xdr:row>
      <xdr:rowOff>71896</xdr:rowOff>
    </xdr:from>
    <xdr:to>
      <xdr:col>10</xdr:col>
      <xdr:colOff>433995</xdr:colOff>
      <xdr:row>17</xdr:row>
      <xdr:rowOff>56418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B1" zoomScale="190" zoomScaleNormal="190" workbookViewId="0">
      <selection activeCell="H6" sqref="H6:H7"/>
    </sheetView>
  </sheetViews>
  <sheetFormatPr defaultRowHeight="15" x14ac:dyDescent="0.25"/>
  <cols>
    <col min="1" max="1" width="10.28515625" customWidth="1"/>
    <col min="2" max="2" width="11.5703125" customWidth="1"/>
    <col min="3" max="3" width="10" customWidth="1"/>
    <col min="6" max="6" width="10" bestFit="1" customWidth="1"/>
  </cols>
  <sheetData>
    <row r="1" spans="1:8" x14ac:dyDescent="0.25">
      <c r="A1" t="s">
        <v>0</v>
      </c>
      <c r="B1" t="s">
        <v>1</v>
      </c>
      <c r="C1" t="s">
        <v>2</v>
      </c>
      <c r="D1" s="1" t="s">
        <v>5</v>
      </c>
      <c r="F1" s="2" t="s">
        <v>0</v>
      </c>
      <c r="G1" s="3" t="s">
        <v>2</v>
      </c>
      <c r="H1" s="1" t="s">
        <v>5</v>
      </c>
    </row>
    <row r="2" spans="1:8" x14ac:dyDescent="0.25">
      <c r="A2">
        <v>1.5</v>
      </c>
      <c r="B2">
        <v>0.15</v>
      </c>
      <c r="C2">
        <f>B2/1000</f>
        <v>1.4999999999999999E-4</v>
      </c>
      <c r="D2">
        <f>A2/C2</f>
        <v>10000</v>
      </c>
      <c r="F2" s="2">
        <f ca="1">A2+RAND()-0.5</f>
        <v>1.2945035562329426</v>
      </c>
      <c r="G2" s="3">
        <f ca="1">C2+0.0001*RAND()-0.00005</f>
        <v>1.2256259813075177E-4</v>
      </c>
      <c r="H2">
        <f ca="1">F2/G2</f>
        <v>10561.978743726901</v>
      </c>
    </row>
    <row r="3" spans="1:8" x14ac:dyDescent="0.25">
      <c r="A3">
        <v>3</v>
      </c>
      <c r="B3">
        <v>0.3</v>
      </c>
      <c r="C3">
        <f t="shared" ref="C3:C7" si="0">B3/1000</f>
        <v>2.9999999999999997E-4</v>
      </c>
      <c r="D3">
        <f>A3/C3</f>
        <v>10000</v>
      </c>
      <c r="F3" s="2">
        <f t="shared" ref="F3:F7" ca="1" si="1">A3+RAND()-0.5</f>
        <v>3.4423379139525445</v>
      </c>
      <c r="G3" s="3">
        <f t="shared" ref="G3:G7" ca="1" si="2">C3+0.0001*RAND()-0.00005</f>
        <v>2.9972523994060193E-4</v>
      </c>
      <c r="H3">
        <f t="shared" ref="H3:H7" ca="1" si="3">F3/G3</f>
        <v>11484.978424355353</v>
      </c>
    </row>
    <row r="4" spans="1:8" x14ac:dyDescent="0.25">
      <c r="A4">
        <v>4.5</v>
      </c>
      <c r="B4">
        <v>0.45</v>
      </c>
      <c r="C4">
        <f t="shared" si="0"/>
        <v>4.4999999999999999E-4</v>
      </c>
      <c r="D4">
        <f t="shared" ref="D4:D7" si="4">A4/C4</f>
        <v>10000</v>
      </c>
      <c r="F4" s="2">
        <f t="shared" ca="1" si="1"/>
        <v>4.075668123708228</v>
      </c>
      <c r="G4" s="3">
        <f t="shared" ca="1" si="2"/>
        <v>4.4403785491338747E-4</v>
      </c>
      <c r="H4">
        <f t="shared" ca="1" si="3"/>
        <v>9178.6501502292285</v>
      </c>
    </row>
    <row r="5" spans="1:8" x14ac:dyDescent="0.25">
      <c r="A5">
        <v>6</v>
      </c>
      <c r="B5">
        <v>0.6</v>
      </c>
      <c r="C5">
        <f t="shared" si="0"/>
        <v>5.9999999999999995E-4</v>
      </c>
      <c r="D5">
        <f t="shared" si="4"/>
        <v>10000</v>
      </c>
      <c r="F5" s="2">
        <f t="shared" ca="1" si="1"/>
        <v>5.9477477898760807</v>
      </c>
      <c r="G5" s="3">
        <f t="shared" ca="1" si="2"/>
        <v>6.2759026941018852E-4</v>
      </c>
      <c r="H5">
        <f t="shared" ca="1" si="3"/>
        <v>9477.119196678741</v>
      </c>
    </row>
    <row r="6" spans="1:8" x14ac:dyDescent="0.25">
      <c r="A6">
        <v>7.5</v>
      </c>
      <c r="B6">
        <v>0.75</v>
      </c>
      <c r="C6">
        <f t="shared" si="0"/>
        <v>7.5000000000000002E-4</v>
      </c>
      <c r="D6">
        <f t="shared" si="4"/>
        <v>10000</v>
      </c>
      <c r="F6" s="2">
        <f t="shared" ca="1" si="1"/>
        <v>7.3453977690065138</v>
      </c>
      <c r="G6" s="3">
        <f t="shared" ca="1" si="2"/>
        <v>7.3471635634802547E-4</v>
      </c>
      <c r="H6">
        <f t="shared" ca="1" si="3"/>
        <v>9997.5966310556669</v>
      </c>
    </row>
    <row r="7" spans="1:8" x14ac:dyDescent="0.25">
      <c r="A7">
        <v>9</v>
      </c>
      <c r="B7">
        <v>0.9</v>
      </c>
      <c r="C7">
        <f t="shared" si="0"/>
        <v>8.9999999999999998E-4</v>
      </c>
      <c r="D7">
        <f t="shared" si="4"/>
        <v>10000</v>
      </c>
      <c r="F7" s="2">
        <f t="shared" ca="1" si="1"/>
        <v>8.6540111129369492</v>
      </c>
      <c r="G7" s="3">
        <f t="shared" ca="1" si="2"/>
        <v>8.6208388027644715E-4</v>
      </c>
      <c r="H7">
        <f t="shared" ca="1" si="3"/>
        <v>10038.479214066549</v>
      </c>
    </row>
    <row r="9" spans="1:8" x14ac:dyDescent="0.25">
      <c r="A9" t="s">
        <v>4</v>
      </c>
      <c r="B9" s="1" t="s">
        <v>3</v>
      </c>
      <c r="F9" t="s">
        <v>4</v>
      </c>
      <c r="G9" s="1" t="s">
        <v>3</v>
      </c>
    </row>
    <row r="10" spans="1:8" x14ac:dyDescent="0.25">
      <c r="A10">
        <f>SLOPE(C2:C7,A2:A7)</f>
        <v>1E-4</v>
      </c>
      <c r="B10">
        <f>1/A10</f>
        <v>10000</v>
      </c>
      <c r="F10" s="4">
        <f ca="1">SLOPE(G2:G7,F2:F7)</f>
        <v>1.0214548913285075E-4</v>
      </c>
      <c r="G10">
        <f ca="1">1/F10</f>
        <v>9789.9575251864208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2020-12-07T07:59:16Z</dcterms:created>
  <dcterms:modified xsi:type="dcterms:W3CDTF">2020-12-10T07:07:06Z</dcterms:modified>
</cp:coreProperties>
</file>