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Παράδειγμα υπόδικτύωσης με 24" sheetId="1" r:id="rId4"/>
    <sheet state="visible" name="Παράδειγμα υπερδικτύωσης με 22" sheetId="2" r:id="rId5"/>
    <sheet state="visible" name="Παράδειγμα Υποδικτύωσης με 16" sheetId="3" r:id="rId6"/>
    <sheet state="visible" name="Υποδ. με 16 και IP που ο 3ος αρ" sheetId="4" r:id="rId7"/>
  </sheets>
  <definedNames/>
  <calcPr/>
</workbook>
</file>

<file path=xl/sharedStrings.xml><?xml version="1.0" encoding="utf-8"?>
<sst xmlns="http://schemas.openxmlformats.org/spreadsheetml/2006/main" count="210" uniqueCount="110">
  <si>
    <t xml:space="preserve">Δίνεται το δίκτυο με IP 192.168.7.3/24
1. Να βρεθεί σε ποιό δίκτυο ανήκει η παραπάνω διεύθυνση.
2. Να δημιουργηθούν 4 υποδίκτυα                                                                                                   3.Να δοθεί η IP και η broadcast του 1ου και του 2ου υποδικτύου      </t>
  </si>
  <si>
    <t>1)</t>
  </si>
  <si>
    <t>7</t>
  </si>
  <si>
    <r>
      <t xml:space="preserve">000000 </t>
    </r>
    <r>
      <rPr>
        <color rgb="FFFF0000"/>
      </rPr>
      <t>11</t>
    </r>
  </si>
  <si>
    <t>255</t>
  </si>
  <si>
    <r>
      <t xml:space="preserve">000000 </t>
    </r>
    <r>
      <rPr>
        <color rgb="FFFF0000"/>
      </rPr>
      <t>00</t>
    </r>
  </si>
  <si>
    <t>and</t>
  </si>
  <si>
    <r>
      <t xml:space="preserve">000000 </t>
    </r>
    <r>
      <rPr>
        <color rgb="FFFF0000"/>
      </rPr>
      <t xml:space="preserve">00 </t>
    </r>
  </si>
  <si>
    <t>Άρα η παραπάνω διεύθυνση ανήκει στο 192.168.7.0/24</t>
  </si>
  <si>
    <t>2) Για να δημιουργήσουμε 4 υποδίκτυα προσθέτουμε 2 (2**2=4) άσους στην subnetmask και από /24 μετατρέπεται σε /26</t>
  </si>
  <si>
    <t>Οπότε η subentmask από 255.255.255.0 γίνεται 255.255.255.192</t>
  </si>
  <si>
    <t>00000000</t>
  </si>
  <si>
    <t>--&gt;</t>
  </si>
  <si>
    <r>
      <rPr>
        <color rgb="FFFF0000"/>
      </rPr>
      <t>11</t>
    </r>
    <r>
      <t xml:space="preserve"> 000000</t>
    </r>
  </si>
  <si>
    <t>3)</t>
  </si>
  <si>
    <t>1o υποδίκτυο</t>
  </si>
  <si>
    <t>net id</t>
  </si>
  <si>
    <t>/26</t>
  </si>
  <si>
    <t>00000 111</t>
  </si>
  <si>
    <r>
      <rPr>
        <color rgb="FFFF0000"/>
      </rPr>
      <t>00</t>
    </r>
    <r>
      <t xml:space="preserve"> 000000</t>
    </r>
  </si>
  <si>
    <t>2**6=64 συνολικά διευθύνσεις το κάθε υποδίκτυο</t>
  </si>
  <si>
    <t>64-2=62 συνολικά διευθύνσεις υπολογιστών</t>
  </si>
  <si>
    <t>broadcast</t>
  </si>
  <si>
    <t>00 111111</t>
  </si>
  <si>
    <t>2o υποδίκτυο</t>
  </si>
  <si>
    <r>
      <rPr>
        <color rgb="FFFF0000"/>
      </rPr>
      <t>01</t>
    </r>
    <r>
      <t xml:space="preserve"> 000000</t>
    </r>
  </si>
  <si>
    <t>01 111111</t>
  </si>
  <si>
    <t xml:space="preserve">Δίνονται οι  IP 192.168.128.0/22 και 192.168.132.0/22  :
1. Σε ποιά δίκτυα ανήκουν
2. Πόσους υπολογιστές έχει το κάθε δίκτυο
3. Να τροποποιηθεί η subnet mask έστι ώστε o router να  τα αντιμετωπίζει ως ένα υπερδίκτυο
</t>
  </si>
  <si>
    <t>Ευρεση Δικτύου για την 192.168.128.0/22</t>
  </si>
  <si>
    <t>Net Ip</t>
  </si>
  <si>
    <t>128 --&gt;
10000000</t>
  </si>
  <si>
    <t>/22</t>
  </si>
  <si>
    <t>Subnet Mask</t>
  </si>
  <si>
    <r>
      <rPr>
        <color rgb="FFFF0000"/>
      </rPr>
      <t>111111</t>
    </r>
    <r>
      <t xml:space="preserve"> 00</t>
    </r>
  </si>
  <si>
    <t>1. Σε ποιό δίκτυο ανήκει;</t>
  </si>
  <si>
    <t xml:space="preserve">10000000
 --&gt;128
</t>
  </si>
  <si>
    <t>2. Πόσους Η/Υ έχω στο δίκτυο;</t>
  </si>
  <si>
    <t xml:space="preserve"> 2**10= 1024</t>
  </si>
  <si>
    <t>Για να βρω τους υπολογιστές που έχω στο δίκτυο μετράω το μηδενικά της subnet</t>
  </si>
  <si>
    <t>Ευρεση Δικτύου για την 192.168.132.0/22</t>
  </si>
  <si>
    <t>132--&gt;
10000100</t>
  </si>
  <si>
    <r>
      <rPr>
        <color rgb="FFFF0000"/>
      </rPr>
      <t>111111</t>
    </r>
    <r>
      <t xml:space="preserve"> 00</t>
    </r>
  </si>
  <si>
    <t>10000100
 --&gt;132</t>
  </si>
  <si>
    <t>Σκέψη:</t>
  </si>
  <si>
    <r>
      <t>1. Διαπιστώνω ότι μετά τα δύο λογικά and, οι διευθύνσεις 
192.168.128.0/22 και 192.168.132.0/22 ανήκουν σε δύο διαφορετικά δίκτυα
2. Για να τα βλέπει ο router σαν ένα θα πρέπει οι 1024 διευθύνσεις 
του ενός και οι 1024 διευθύνσεις του άλλου να ανήκουν στο ίδιο υποδίκτυο
3. Για να έχω 1024+1024= 2048 διευθύνσεις δικτύου χρειάζομαι
(2**11) --&gt;11 (0) στην subnet mask εγώ έχω όμως μόνο 10 άρα πρέπει να
αλλάξω έναν 1 σε 0</t>
    </r>
    <r>
      <rPr>
        <b/>
      </rPr>
      <t>(Υπερδικτύωση)</t>
    </r>
  </si>
  <si>
    <t>Αρχική  subnet</t>
  </si>
  <si>
    <r>
      <t>11111 1</t>
    </r>
    <r>
      <rPr>
        <color rgb="FF00FF00"/>
      </rPr>
      <t>00</t>
    </r>
  </si>
  <si>
    <r>
      <t xml:space="preserve">Τροποποιημένη subnet
κλέβω έναν </t>
    </r>
    <r>
      <rPr>
        <color rgb="FFFF0000"/>
      </rPr>
      <t xml:space="preserve">άσσο 
</t>
    </r>
    <r>
      <t xml:space="preserve">και  το κάνω </t>
    </r>
    <r>
      <rPr>
        <color rgb="FF00FF00"/>
      </rPr>
      <t>0</t>
    </r>
  </si>
  <si>
    <r>
      <rPr>
        <color rgb="FFFF0000"/>
      </rPr>
      <t>11111</t>
    </r>
    <r>
      <t xml:space="preserve"> </t>
    </r>
    <r>
      <rPr>
        <color rgb="FF00FF00"/>
      </rPr>
      <t>000</t>
    </r>
  </si>
  <si>
    <t>/21</t>
  </si>
  <si>
    <r>
      <t xml:space="preserve">subnet id 
</t>
    </r>
    <r>
      <rPr>
        <color rgb="FF00FF00"/>
      </rPr>
      <t>host id</t>
    </r>
  </si>
  <si>
    <t>host id</t>
  </si>
  <si>
    <t>Επαλήθευση :</t>
  </si>
  <si>
    <r>
      <rPr>
        <color rgb="FFFF0000"/>
      </rPr>
      <t>11111</t>
    </r>
    <r>
      <t xml:space="preserve"> 000</t>
    </r>
  </si>
  <si>
    <r>
      <rPr>
        <b/>
      </rPr>
      <t>10000000
 --&gt;128</t>
    </r>
    <r>
      <t xml:space="preserve">
</t>
    </r>
  </si>
  <si>
    <r>
      <rPr>
        <color rgb="FFFF0000"/>
      </rPr>
      <t>11111</t>
    </r>
    <r>
      <t xml:space="preserve"> 000</t>
    </r>
  </si>
  <si>
    <t>10000000
 --&gt;128</t>
  </si>
  <si>
    <r>
      <t>Όταν έχω</t>
    </r>
    <r>
      <rPr>
        <b/>
      </rPr>
      <t xml:space="preserve"> υποδικτύωση</t>
    </r>
    <r>
      <t xml:space="preserve">: Κλέβω μηδενικά(0 - Host_ID) και τα κάνω άσους(1 - Net_ID) από την </t>
    </r>
    <r>
      <rPr>
        <b/>
      </rPr>
      <t>subnet mask</t>
    </r>
  </si>
  <si>
    <r>
      <t>Όταν έχω</t>
    </r>
    <r>
      <rPr>
        <b/>
      </rPr>
      <t xml:space="preserve"> υπερδικτύωση</t>
    </r>
    <r>
      <t xml:space="preserve">: Κλέβω άσους(1 - Net_ID)  και τα κάνω μηδενικά(0 - Host_ID) από την </t>
    </r>
    <r>
      <rPr>
        <b/>
      </rPr>
      <t>subnet mask</t>
    </r>
  </si>
  <si>
    <t>ΠΡΟΣΟΧΗ!!!</t>
  </si>
  <si>
    <r>
      <t xml:space="preserve">Όταν έχουμε ip διευθύνσεις με /24 πράγμα που σημαίνει ότι </t>
    </r>
    <r>
      <rPr>
        <b/>
        <color rgb="FFFF0000"/>
      </rPr>
      <t xml:space="preserve">η τελευταία οκτάδα είναι 0 </t>
    </r>
    <r>
      <t xml:space="preserve">και </t>
    </r>
    <r>
      <rPr>
        <b/>
        <color rgb="FFFF0000"/>
      </rPr>
      <t>αν η τελευταία οκτάδα της IP είναι 0</t>
    </r>
    <r>
      <t xml:space="preserve"> ,
για να βρούμε την broadcast </t>
    </r>
    <r>
      <rPr>
        <b/>
        <color rgb="FFFF0000"/>
      </rPr>
      <t>του πρώτου δικτύου</t>
    </r>
    <r>
      <t xml:space="preserve"> αρκεί να πάρουμε τα μηδενικά της subnet και να τα κάνουμε άσους και τους άσσους μηδέν 
για την επόμενο υποδίκτυο σχηματίζουμε τους συνδιασμούς</t>
    </r>
  </si>
  <si>
    <r>
      <t>Όταν έχουμε ip διευθύνσεις με /16, πράγμα που σημαίνει ότι</t>
    </r>
    <r>
      <rPr>
        <color rgb="FFFF0000"/>
      </rPr>
      <t xml:space="preserve"> </t>
    </r>
    <r>
      <rPr>
        <b/>
        <color rgb="FFFF0000"/>
      </rPr>
      <t>η τελευταία και η προτελευταία οκτάδα είναι 0
και αν η προτελευταία και τελευταία οκτάδα της IP είναι 0</t>
    </r>
    <r>
      <t xml:space="preserve"> για να βρούμε την broadcast του πρώτου δικτύου 
αρκεί να πάρουμε τα μηδενικά της subnet και να τα κάνουμε άσσους.</t>
    </r>
  </si>
  <si>
    <t xml:space="preserve">Όταν έχουμε ip διευθύνσεις με / &lt;24  και η προτελευταία οκτάδα της IP δεν είναι 0 αντίστοιχα για να βρούμε την broadcast του πρώτου </t>
  </si>
  <si>
    <t>δικτύου πρέπει :</t>
  </si>
  <si>
    <t xml:space="preserve">1) Να βρούμε το πλήθος των η/υ του δικτύου με βάση την τροποποιημένη subnet </t>
  </si>
  <si>
    <t>2) Να διαιρέσουμε το πλήθος των η/υ με το 256</t>
  </si>
  <si>
    <t xml:space="preserve">3) Να αφαιρέσουμε μία μονάδα από το αποτέλεσμα της διαίρεσης </t>
  </si>
  <si>
    <t>4) Να προσθέσουμε τον αριθμό που θα βρούμε με τον αριθμό της ip της αντίστοιχης οκτάδας</t>
  </si>
  <si>
    <r>
      <t>Δίνετε δίκτυο με IP 172.25.0.0 
1. Να χωριστεί σε υποδίκτυα των 2048 υπολογιστών το καθένα</t>
    </r>
    <r>
      <rPr>
        <color rgb="FF980000"/>
      </rPr>
      <t>( ορισμός νέας subnet)</t>
    </r>
    <r>
      <t xml:space="preserve">
2. Πόσα υποδίκτυα των 2048 υπολογιστών θα δημιουργηθούν. </t>
    </r>
    <r>
      <rPr>
        <color rgb="FF980000"/>
      </rPr>
      <t xml:space="preserve">(μετράω τους άσσους που προσθεσα στην νέα μάσκα και υπολογίζω 2**5)
</t>
    </r>
    <r>
      <t>3. Ορίστε το εύρος τιμών των τριών πρώτων υποδικτύων ( α..Βρίσκω τη διευθύνση δικτύου του πρώτου υποδικτύου
 κάνοντας λογικό and μεταξύ της νέας subnετ και της IP , β.. διαιρώ το πλήθος των υπολογιστών (2048/256=8) και αφαιρώ (8-1=7), 
γ. το εφτά το προσθέτω με τον αριθμό που βρίσκεται στην τρίτη οχτάδα της IP για να βρώ την  Broadcast συγκεκριμένου δικτύου (172.25</t>
    </r>
    <r>
      <rPr>
        <color rgb="FFFF0000"/>
      </rPr>
      <t>.7</t>
    </r>
    <r>
      <t xml:space="preserve">.255)  </t>
    </r>
  </si>
  <si>
    <t>/16</t>
  </si>
  <si>
    <t>Αρχική Subnet Mask</t>
  </si>
  <si>
    <r>
      <rPr>
        <color rgb="FFFF0000"/>
      </rPr>
      <t>11111</t>
    </r>
    <r>
      <t xml:space="preserve"> 000</t>
    </r>
  </si>
  <si>
    <t>/21 --&gt; Τροποποιημένη subnet mask</t>
  </si>
  <si>
    <r>
      <rPr>
        <color rgb="FFFF0000"/>
      </rPr>
      <t>128+64+32+16+8</t>
    </r>
    <r>
      <t>=248</t>
    </r>
  </si>
  <si>
    <t>Τροποποιημένη subnet mask
 σε δεκαδική σημειογραφεία</t>
  </si>
  <si>
    <t>Για να χωριστεί σε υποδίκτυα των 2048 υπολόγιστών δεσμεύω απο την subnet mask 11 μηδέν
και τα υπόλοιπα μηδέν προς τα δεξιά τα κάνω άσσους άρα 8 μηδέν η τέταρτη οχτάδα και τρία από την τρίτη
τα υπόλοιπα ψηφία της 3ης οχτάδας τα κάνω. Αυτό που προέκυψε είναι η νέα subnet mask</t>
  </si>
  <si>
    <t>1ο υποδίκτυο</t>
  </si>
  <si>
    <t>net</t>
  </si>
  <si>
    <t>min host</t>
  </si>
  <si>
    <t>max host</t>
  </si>
  <si>
    <t>2ο υποδίκτυο</t>
  </si>
  <si>
    <r>
      <t xml:space="preserve">00001 </t>
    </r>
    <r>
      <rPr>
        <color rgb="FF000000"/>
      </rPr>
      <t>111</t>
    </r>
  </si>
  <si>
    <t>3ο υποδίκτυο</t>
  </si>
  <si>
    <r>
      <rPr>
        <color rgb="FFFF0000"/>
      </rPr>
      <t>00010</t>
    </r>
    <r>
      <t xml:space="preserve"> 111</t>
    </r>
  </si>
  <si>
    <t xml:space="preserve">H 3η διεύθυνση του 3ου υποδικτύου είναι η </t>
  </si>
  <si>
    <t>00000011</t>
  </si>
  <si>
    <t>4ο υποδίκτυο</t>
  </si>
  <si>
    <r>
      <rPr>
        <color rgb="FFFF0000"/>
      </rPr>
      <t>00011</t>
    </r>
    <r>
      <t xml:space="preserve"> 111</t>
    </r>
  </si>
  <si>
    <t>Δίνεται το δίκτυο με IP 172.16.130/16
1. Να δημιουργηθούν 32 υποδίκτυα
2. Να δοθεί η IP και η broadcast του 1ου και του 2ου υποδικτύου</t>
  </si>
  <si>
    <t>1)Ποιά είναι η αρχική subnet</t>
  </si>
  <si>
    <t>-&gt;</t>
  </si>
  <si>
    <t>255.255.0.0</t>
  </si>
  <si>
    <t>2) Σε ποιό δίκτυο ανήκει αυτή η ip</t>
  </si>
  <si>
    <t>172.16.0.0</t>
  </si>
  <si>
    <t>3) Ποιά είναι η τροποποιημένη subnet</t>
  </si>
  <si>
    <t>255.255.248.0</t>
  </si>
  <si>
    <t>ip</t>
  </si>
  <si>
    <t>00000010</t>
  </si>
  <si>
    <r>
      <rPr>
        <color rgb="FFFF0000"/>
      </rPr>
      <t>11111</t>
    </r>
    <r>
      <t xml:space="preserve"> 000</t>
    </r>
  </si>
  <si>
    <t>2**11=2048</t>
  </si>
  <si>
    <t>8-1=7</t>
  </si>
  <si>
    <t>2048/256=8</t>
  </si>
  <si>
    <t>7+128=135</t>
  </si>
  <si>
    <t>128</t>
  </si>
  <si>
    <t>0</t>
  </si>
  <si>
    <t xml:space="preserve">4) Να προσθέσουμε τον αριθμό που θα βρούμε με τον αριθμό της ip της αντίστοιχης </t>
  </si>
  <si>
    <t>10000 111</t>
  </si>
  <si>
    <t>οκτάδας</t>
  </si>
  <si>
    <t>136</t>
  </si>
  <si>
    <t>10001 111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</si>
</sst>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0.0"/>
      <color rgb="FF000000"/>
      <name val="Arial"/>
    </font>
    <font>
      <sz val="14.0"/>
      <color theme="1"/>
      <name val="Arial"/>
    </font>
    <font>
      <color theme="1"/>
      <name val="Arial"/>
    </font>
    <font>
      <sz val="14.0"/>
      <color rgb="FFFF0000"/>
      <name val="Arial"/>
    </font>
    <font>
      <sz val="14.0"/>
      <color rgb="FF000000"/>
      <name val="Arial"/>
    </font>
    <font>
      <b/>
      <sz val="14.0"/>
      <color rgb="FFFFFFFF"/>
      <name val="Arial"/>
    </font>
    <font>
      <b/>
      <sz val="14.0"/>
      <color theme="1"/>
      <name val="Arial"/>
    </font>
    <font/>
    <font>
      <sz val="12.0"/>
      <color theme="1"/>
      <name val="Arial"/>
    </font>
    <font>
      <b/>
      <sz val="12.0"/>
      <color rgb="FFFF9900"/>
    </font>
    <font>
      <sz val="14.0"/>
      <name val="Arial"/>
    </font>
    <font>
      <sz val="14.0"/>
    </font>
    <font>
      <sz val="14.0"/>
      <color rgb="FFFF0000"/>
    </font>
    <font>
      <b/>
      <sz val="14.0"/>
    </font>
    <font>
      <b/>
      <sz val="12.0"/>
      <color rgb="FF741B47"/>
    </font>
    <font>
      <sz val="14.0"/>
      <color rgb="FF0000FF"/>
    </font>
    <font>
      <sz val="14.0"/>
      <color rgb="FF00FF00"/>
    </font>
    <font>
      <sz val="14.0"/>
      <color rgb="FF0000FF"/>
      <name val="Arial"/>
    </font>
    <font>
      <sz val="14.0"/>
      <color rgb="FF00FF00"/>
      <name val="Arial"/>
    </font>
    <font>
      <sz val="24.0"/>
      <color theme="1"/>
      <name val="Arial"/>
    </font>
    <font>
      <b/>
      <color rgb="FFFFFFFF"/>
      <name val="Arial"/>
    </font>
    <font>
      <color rgb="FFFF0000"/>
      <name val="Arial"/>
    </font>
    <font>
      <color rgb="FF93C47D"/>
      <name val="Arial"/>
    </font>
    <font>
      <sz val="14.0"/>
      <color rgb="FF98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434343"/>
        <bgColor rgb="FF434343"/>
      </patternFill>
    </fill>
    <fill>
      <patternFill patternType="solid">
        <fgColor rgb="FF0000FF"/>
        <bgColor rgb="FF0000FF"/>
      </patternFill>
    </fill>
    <fill>
      <patternFill patternType="solid">
        <fgColor rgb="FFFF00FF"/>
        <bgColor rgb="FFFF00FF"/>
      </patternFill>
    </fill>
  </fills>
  <borders count="84">
    <border/>
    <border>
      <left style="thin">
        <color rgb="FF0000FF"/>
      </left>
      <top style="thin">
        <color rgb="FF0000FF"/>
      </top>
    </border>
    <border>
      <right style="thin">
        <color rgb="FF0000FF"/>
      </right>
      <top style="thin">
        <color rgb="FF0000FF"/>
      </top>
    </border>
    <border>
      <left style="thin">
        <color rgb="FF0000FF"/>
      </left>
    </border>
    <border>
      <right style="thin">
        <color rgb="FF0000FF"/>
      </right>
    </border>
    <border>
      <left style="thin">
        <color rgb="FF0000FF"/>
      </left>
      <bottom style="thin">
        <color rgb="FF0000FF"/>
      </bottom>
    </border>
    <border>
      <right style="thin">
        <color rgb="FF0000FF"/>
      </right>
      <bottom style="thin">
        <color rgb="FF0000FF"/>
      </bottom>
    </border>
    <border>
      <left style="thin">
        <color rgb="FFFF0000"/>
      </left>
      <top style="thin">
        <color rgb="FFFF0000"/>
      </top>
    </border>
    <border>
      <top style="thin">
        <color rgb="FFFF0000"/>
      </top>
    </border>
    <border>
      <right style="thin">
        <color rgb="FFFF0000"/>
      </right>
      <top style="thin">
        <color rgb="FFFF0000"/>
      </top>
    </border>
    <border>
      <left style="thin">
        <color rgb="FFFF0000"/>
      </left>
    </border>
    <border>
      <right style="thin">
        <color rgb="FFFF0000"/>
      </right>
    </border>
    <border>
      <left style="thin">
        <color rgb="FFFF00FF"/>
      </left>
      <top style="thin">
        <color rgb="FFFF00FF"/>
      </top>
      <bottom style="thin">
        <color rgb="FFFF00FF"/>
      </bottom>
    </border>
    <border>
      <top style="thin">
        <color rgb="FFFF00FF"/>
      </top>
      <bottom style="thin">
        <color rgb="FFFF00FF"/>
      </bottom>
    </border>
    <border>
      <right style="thin">
        <color rgb="FFFF00FF"/>
      </right>
      <top style="thin">
        <color rgb="FFFF00FF"/>
      </top>
      <bottom style="thin">
        <color rgb="FFFF00FF"/>
      </bottom>
    </border>
    <border>
      <left style="thin">
        <color rgb="FFFF0000"/>
      </left>
      <bottom style="thin">
        <color rgb="FFFF0000"/>
      </bottom>
    </border>
    <border>
      <bottom style="thin">
        <color rgb="FFFF0000"/>
      </bottom>
    </border>
    <border>
      <right style="thin">
        <color rgb="FFFF0000"/>
      </right>
      <bottom style="thin">
        <color rgb="FFFF0000"/>
      </bottom>
    </border>
    <border>
      <left style="thin">
        <color rgb="FF00FF00"/>
      </left>
      <top style="thin">
        <color rgb="FF00FF00"/>
      </top>
    </border>
    <border>
      <top style="thin">
        <color rgb="FF00FF00"/>
      </top>
    </border>
    <border>
      <right style="thin">
        <color rgb="FF00FF00"/>
      </right>
      <top style="thin">
        <color rgb="FF00FF00"/>
      </top>
    </border>
    <border>
      <left style="thin">
        <color rgb="FF00FF00"/>
      </left>
    </border>
    <border>
      <right style="thin">
        <color rgb="FF00FF00"/>
      </right>
    </border>
    <border>
      <left style="thin">
        <color rgb="FF00FF00"/>
      </left>
      <bottom style="thin">
        <color rgb="FF00FF00"/>
      </bottom>
    </border>
    <border>
      <bottom style="thin">
        <color rgb="FF00FF00"/>
      </bottom>
    </border>
    <border>
      <right style="thin">
        <color rgb="FF00FF00"/>
      </right>
      <bottom style="thin">
        <color rgb="FF00FF00"/>
      </bottom>
    </border>
    <border>
      <left style="thick">
        <color rgb="FF0000FF"/>
      </left>
      <top style="thick">
        <color rgb="FF0000FF"/>
      </top>
    </border>
    <border>
      <top style="thick">
        <color rgb="FF0000FF"/>
      </top>
    </border>
    <border>
      <right style="thick">
        <color rgb="FF0000FF"/>
      </right>
      <top style="thick">
        <color rgb="FF0000FF"/>
      </top>
    </border>
    <border>
      <left style="thick">
        <color rgb="FF0000FF"/>
      </left>
    </border>
    <border>
      <right style="thick">
        <color rgb="FF0000FF"/>
      </right>
    </border>
    <border>
      <left style="thick">
        <color rgb="FF0000FF"/>
      </left>
      <bottom style="thick">
        <color rgb="FF0000FF"/>
      </bottom>
    </border>
    <border>
      <bottom style="thick">
        <color rgb="FF0000FF"/>
      </bottom>
    </border>
    <border>
      <right style="thick">
        <color rgb="FF0000FF"/>
      </right>
      <bottom style="thick">
        <color rgb="FF0000FF"/>
      </bottom>
    </border>
    <border>
      <left style="thick">
        <color rgb="FFFF9900"/>
      </left>
      <top style="thick">
        <color rgb="FFFF9900"/>
      </top>
    </border>
    <border>
      <top style="thick">
        <color rgb="FFFF9900"/>
      </top>
    </border>
    <border>
      <right style="thick">
        <color rgb="FFFF9900"/>
      </right>
      <top style="thick">
        <color rgb="FFFF9900"/>
      </top>
    </border>
    <border>
      <left style="thick">
        <color rgb="FFFF9900"/>
      </left>
    </border>
    <border>
      <right style="thick">
        <color rgb="FFFF9900"/>
      </right>
    </border>
    <border>
      <left style="thick">
        <color rgb="FFFF9900"/>
      </left>
      <bottom style="thick">
        <color rgb="FFFF9900"/>
      </bottom>
    </border>
    <border>
      <bottom style="thick">
        <color rgb="FFFF9900"/>
      </bottom>
    </border>
    <border>
      <right style="thick">
        <color rgb="FFFF9900"/>
      </right>
      <bottom style="thick">
        <color rgb="FFFF9900"/>
      </bottom>
    </border>
    <border>
      <left style="thick">
        <color rgb="FFA64D79"/>
      </left>
      <top style="thick">
        <color rgb="FFA64D79"/>
      </top>
    </border>
    <border>
      <top style="thick">
        <color rgb="FFA64D79"/>
      </top>
    </border>
    <border>
      <right style="thick">
        <color rgb="FFA64D79"/>
      </right>
      <top style="thick">
        <color rgb="FFA64D79"/>
      </top>
    </border>
    <border>
      <left style="thick">
        <color rgb="FFA64D79"/>
      </left>
    </border>
    <border>
      <right style="thick">
        <color rgb="FFA64D79"/>
      </right>
    </border>
    <border>
      <left style="thick">
        <color rgb="FFA64D79"/>
      </left>
      <bottom style="thick">
        <color rgb="FFA64D79"/>
      </bottom>
    </border>
    <border>
      <bottom style="thick">
        <color rgb="FFA64D79"/>
      </bottom>
    </border>
    <border>
      <right style="thick">
        <color rgb="FFA64D79"/>
      </right>
      <bottom style="thick">
        <color rgb="FFA64D79"/>
      </bottom>
    </border>
    <border>
      <left style="thick">
        <color rgb="FF274E13"/>
      </left>
      <top style="thick">
        <color rgb="FF274E13"/>
      </top>
    </border>
    <border>
      <top style="thick">
        <color rgb="FF274E13"/>
      </top>
    </border>
    <border>
      <right style="thick">
        <color rgb="FF274E13"/>
      </right>
      <top style="thick">
        <color rgb="FF274E13"/>
      </top>
    </border>
    <border>
      <left style="thick">
        <color rgb="FF274E13"/>
      </left>
    </border>
    <border>
      <right style="thick">
        <color rgb="FF274E13"/>
      </right>
    </border>
    <border>
      <left style="thick">
        <color rgb="FF274E13"/>
      </left>
      <bottom style="thick">
        <color rgb="FF274E13"/>
      </bottom>
    </border>
    <border>
      <bottom style="thick">
        <color rgb="FF274E13"/>
      </bottom>
    </border>
    <border>
      <right style="thick">
        <color rgb="FF274E13"/>
      </right>
      <bottom style="thick">
        <color rgb="FF274E13"/>
      </bottom>
    </border>
    <border>
      <left style="thin">
        <color rgb="FFFF0000"/>
      </left>
      <top style="thin">
        <color rgb="FFFF0000"/>
      </top>
      <bottom style="thin">
        <color rgb="FFFF0000"/>
      </bottom>
    </border>
    <border>
      <top style="thin">
        <color rgb="FFFF0000"/>
      </top>
      <bottom style="thin">
        <color rgb="FFFF0000"/>
      </bottom>
    </border>
    <border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00FF00"/>
      </left>
      <top style="thin">
        <color rgb="FF00FF00"/>
      </top>
      <bottom style="thin">
        <color rgb="FF00FF00"/>
      </bottom>
    </border>
    <border>
      <top style="thin">
        <color rgb="FF00FF00"/>
      </top>
      <bottom style="thin">
        <color rgb="FF00FF00"/>
      </bottom>
    </border>
    <border>
      <right style="thin">
        <color rgb="FF00FF00"/>
      </right>
      <top style="thin">
        <color rgb="FF00FF00"/>
      </top>
      <bottom style="thin">
        <color rgb="FF00FF00"/>
      </bottom>
    </border>
    <border>
      <left style="thin">
        <color rgb="FF0000FF"/>
      </left>
      <top style="thin">
        <color rgb="FF0000FF"/>
      </top>
      <bottom style="thin">
        <color rgb="FF0000FF"/>
      </bottom>
    </border>
    <border>
      <top style="thin">
        <color rgb="FF0000FF"/>
      </top>
      <bottom style="thin">
        <color rgb="FF0000FF"/>
      </bottom>
    </border>
    <border>
      <right style="thin">
        <color rgb="FF0000FF"/>
      </right>
      <top style="thin">
        <color rgb="FF0000FF"/>
      </top>
      <bottom style="thin">
        <color rgb="FF0000FF"/>
      </bottom>
    </border>
    <border>
      <top style="thin">
        <color rgb="FF0000FF"/>
      </top>
    </border>
    <border>
      <bottom style="thin">
        <color rgb="FF0000FF"/>
      </bottom>
    </border>
    <border>
      <left style="thin">
        <color rgb="FFFF00FF"/>
      </left>
      <top style="thin">
        <color rgb="FFFF00FF"/>
      </top>
      <bottom style="thin">
        <color rgb="FF0000FF"/>
      </bottom>
    </border>
    <border>
      <top style="thin">
        <color rgb="FFFF00FF"/>
      </top>
      <bottom style="thin">
        <color rgb="FF0000FF"/>
      </bottom>
    </border>
    <border>
      <right style="thin">
        <color rgb="FFFF00FF"/>
      </right>
      <top style="thin">
        <color rgb="FFFF00FF"/>
      </top>
      <bottom style="thin">
        <color rgb="FF0000FF"/>
      </bottom>
    </border>
    <border>
      <left style="thin">
        <color rgb="FFFF00FF"/>
      </left>
      <top style="thin">
        <color rgb="FF0000FF"/>
      </top>
    </border>
    <border>
      <right style="thin">
        <color rgb="FFFF00FF"/>
      </right>
      <top style="thin">
        <color rgb="FF0000FF"/>
      </top>
    </border>
    <border>
      <left style="thin">
        <color rgb="FFFF00FF"/>
      </left>
    </border>
    <border>
      <right style="thin">
        <color rgb="FFFF00FF"/>
      </right>
    </border>
    <border>
      <left style="thin">
        <color rgb="FFFF00FF"/>
      </left>
      <bottom style="thin">
        <color rgb="FFFF00FF"/>
      </bottom>
    </border>
    <border>
      <bottom style="thin">
        <color rgb="FFFF00FF"/>
      </bottom>
    </border>
    <border>
      <right style="thin">
        <color rgb="FFFF00FF"/>
      </right>
      <bottom style="thin">
        <color rgb="FFFF00FF"/>
      </bottom>
    </border>
    <border>
      <left style="thin">
        <color rgb="FF00FF00"/>
      </left>
      <top style="thin">
        <color rgb="FF00FF00"/>
      </top>
      <bottom style="thin">
        <color rgb="FFFF0000"/>
      </bottom>
    </border>
    <border>
      <top style="thin">
        <color rgb="FF00FF00"/>
      </top>
      <bottom style="thin">
        <color rgb="FFFF0000"/>
      </bottom>
    </border>
    <border>
      <right style="thin">
        <color rgb="FF00FF00"/>
      </right>
      <top style="thin">
        <color rgb="FF00FF00"/>
      </top>
      <bottom style="thin">
        <color rgb="FFFF0000"/>
      </bottom>
    </border>
    <border>
      <left style="thin">
        <color rgb="FF00FF00"/>
      </left>
      <top style="thin">
        <color rgb="FFFF0000"/>
      </top>
    </border>
    <border>
      <right style="thin">
        <color rgb="FF00FF00"/>
      </right>
      <top style="thin">
        <color rgb="FFFF0000"/>
      </top>
    </border>
  </borders>
  <cellStyleXfs count="1">
    <xf borderId="0" fillId="0" fontId="0" numFmtId="0" applyAlignment="1" applyFont="1"/>
  </cellStyleXfs>
  <cellXfs count="2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Font="1"/>
    <xf borderId="3" fillId="0" fontId="1" numFmtId="0" xfId="0" applyAlignment="1" applyBorder="1" applyFont="1">
      <alignment readingOrder="0"/>
    </xf>
    <xf borderId="4" fillId="0" fontId="1" numFmtId="0" xfId="0" applyAlignment="1" applyBorder="1" applyFont="1">
      <alignment readingOrder="0"/>
    </xf>
    <xf borderId="0" fillId="0" fontId="1" numFmtId="49" xfId="0" applyAlignment="1" applyFont="1" applyNumberFormat="1">
      <alignment horizontal="center" readingOrder="0"/>
    </xf>
    <xf borderId="0" fillId="0" fontId="1" numFmtId="49" xfId="0" applyAlignment="1" applyFont="1" applyNumberFormat="1">
      <alignment readingOrder="0"/>
    </xf>
    <xf borderId="0" fillId="2" fontId="1" numFmtId="0" xfId="0" applyFill="1" applyFont="1"/>
    <xf borderId="3" fillId="0" fontId="2" numFmtId="0" xfId="0" applyBorder="1" applyFont="1"/>
    <xf borderId="4" fillId="0" fontId="2" numFmtId="0" xfId="0" applyBorder="1" applyFont="1"/>
    <xf borderId="0" fillId="0" fontId="1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5" fillId="0" fontId="1" numFmtId="0" xfId="0" applyAlignment="1" applyBorder="1" applyFont="1">
      <alignment readingOrder="0"/>
    </xf>
    <xf borderId="6" fillId="0" fontId="1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right" readingOrder="0"/>
    </xf>
    <xf borderId="0" fillId="0" fontId="4" numFmtId="0" xfId="0" applyAlignment="1" applyFont="1">
      <alignment horizontal="right" readingOrder="0"/>
    </xf>
    <xf borderId="0" fillId="0" fontId="5" numFmtId="0" xfId="0" applyAlignment="1" applyFont="1">
      <alignment horizontal="center" readingOrder="0"/>
    </xf>
    <xf borderId="0" fillId="3" fontId="5" numFmtId="0" xfId="0" applyAlignment="1" applyFill="1" applyFont="1">
      <alignment horizontal="center" readingOrder="0"/>
    </xf>
    <xf borderId="7" fillId="0" fontId="6" numFmtId="0" xfId="0" applyAlignment="1" applyBorder="1" applyFont="1">
      <alignment readingOrder="0"/>
    </xf>
    <xf borderId="8" fillId="0" fontId="1" numFmtId="0" xfId="0" applyAlignment="1" applyBorder="1" applyFont="1">
      <alignment readingOrder="0"/>
    </xf>
    <xf borderId="9" fillId="0" fontId="1" numFmtId="0" xfId="0" applyAlignment="1" applyBorder="1" applyFont="1">
      <alignment readingOrder="0"/>
    </xf>
    <xf borderId="10" fillId="0" fontId="1" numFmtId="0" xfId="0" applyBorder="1" applyFont="1"/>
    <xf borderId="0" fillId="0" fontId="3" numFmtId="49" xfId="0" applyAlignment="1" applyFont="1" applyNumberFormat="1">
      <alignment readingOrder="0"/>
    </xf>
    <xf borderId="11" fillId="0" fontId="1" numFmtId="0" xfId="0" applyAlignment="1" applyBorder="1" applyFont="1">
      <alignment readingOrder="0"/>
    </xf>
    <xf borderId="10" fillId="0" fontId="1" numFmtId="0" xfId="0" applyAlignment="1" applyBorder="1" applyFont="1">
      <alignment readingOrder="0"/>
    </xf>
    <xf borderId="12" fillId="0" fontId="1" numFmtId="0" xfId="0" applyAlignment="1" applyBorder="1" applyFont="1">
      <alignment readingOrder="0"/>
    </xf>
    <xf borderId="13" fillId="0" fontId="7" numFmtId="0" xfId="0" applyBorder="1" applyFont="1"/>
    <xf borderId="14" fillId="0" fontId="7" numFmtId="0" xfId="0" applyBorder="1" applyFont="1"/>
    <xf borderId="10" fillId="0" fontId="6" numFmtId="0" xfId="0" applyAlignment="1" applyBorder="1" applyFont="1">
      <alignment readingOrder="0"/>
    </xf>
    <xf borderId="15" fillId="0" fontId="1" numFmtId="0" xfId="0" applyBorder="1" applyFont="1"/>
    <xf borderId="16" fillId="0" fontId="1" numFmtId="0" xfId="0" applyAlignment="1" applyBorder="1" applyFont="1">
      <alignment readingOrder="0"/>
    </xf>
    <xf borderId="16" fillId="0" fontId="3" numFmtId="49" xfId="0" applyAlignment="1" applyBorder="1" applyFont="1" applyNumberFormat="1">
      <alignment readingOrder="0"/>
    </xf>
    <xf borderId="17" fillId="0" fontId="1" numFmtId="0" xfId="0" applyAlignment="1" applyBorder="1" applyFont="1">
      <alignment readingOrder="0"/>
    </xf>
    <xf borderId="18" fillId="4" fontId="5" numFmtId="0" xfId="0" applyAlignment="1" applyBorder="1" applyFill="1" applyFont="1">
      <alignment horizontal="center" readingOrder="0"/>
    </xf>
    <xf borderId="19" fillId="0" fontId="7" numFmtId="0" xfId="0" applyBorder="1" applyFont="1"/>
    <xf borderId="20" fillId="0" fontId="7" numFmtId="0" xfId="0" applyBorder="1" applyFont="1"/>
    <xf borderId="18" fillId="0" fontId="6" numFmtId="0" xfId="0" applyAlignment="1" applyBorder="1" applyFont="1">
      <alignment readingOrder="0"/>
    </xf>
    <xf borderId="19" fillId="0" fontId="1" numFmtId="0" xfId="0" applyAlignment="1" applyBorder="1" applyFont="1">
      <alignment readingOrder="0"/>
    </xf>
    <xf borderId="20" fillId="0" fontId="1" numFmtId="0" xfId="0" applyAlignment="1" applyBorder="1" applyFont="1">
      <alignment readingOrder="0"/>
    </xf>
    <xf borderId="21" fillId="0" fontId="1" numFmtId="0" xfId="0" applyBorder="1" applyFont="1"/>
    <xf borderId="22" fillId="0" fontId="1" numFmtId="0" xfId="0" applyAlignment="1" applyBorder="1" applyFont="1">
      <alignment readingOrder="0"/>
    </xf>
    <xf borderId="21" fillId="0" fontId="1" numFmtId="0" xfId="0" applyAlignment="1" applyBorder="1" applyFont="1">
      <alignment readingOrder="0"/>
    </xf>
    <xf borderId="21" fillId="0" fontId="6" numFmtId="0" xfId="0" applyAlignment="1" applyBorder="1" applyFont="1">
      <alignment readingOrder="0"/>
    </xf>
    <xf borderId="23" fillId="0" fontId="1" numFmtId="0" xfId="0" applyBorder="1" applyFont="1"/>
    <xf borderId="24" fillId="0" fontId="1" numFmtId="0" xfId="0" applyAlignment="1" applyBorder="1" applyFont="1">
      <alignment readingOrder="0"/>
    </xf>
    <xf borderId="24" fillId="0" fontId="3" numFmtId="49" xfId="0" applyAlignment="1" applyBorder="1" applyFont="1" applyNumberFormat="1">
      <alignment readingOrder="0"/>
    </xf>
    <xf borderId="25" fillId="0" fontId="1" numFmtId="0" xfId="0" applyAlignment="1" applyBorder="1" applyFont="1">
      <alignment readingOrder="0"/>
    </xf>
    <xf borderId="26" fillId="0" fontId="8" numFmtId="0" xfId="0" applyAlignment="1" applyBorder="1" applyFont="1">
      <alignment readingOrder="0" vertical="top"/>
    </xf>
    <xf borderId="27" fillId="0" fontId="7" numFmtId="0" xfId="0" applyBorder="1" applyFont="1"/>
    <xf borderId="28" fillId="0" fontId="7" numFmtId="0" xfId="0" applyBorder="1" applyFont="1"/>
    <xf borderId="29" fillId="0" fontId="7" numFmtId="0" xfId="0" applyBorder="1" applyFont="1"/>
    <xf borderId="30" fillId="0" fontId="7" numFmtId="0" xfId="0" applyBorder="1" applyFont="1"/>
    <xf borderId="3" fillId="0" fontId="1" numFmtId="0" xfId="0" applyAlignment="1" applyBorder="1" applyFont="1">
      <alignment readingOrder="0" vertical="center"/>
    </xf>
    <xf borderId="4" fillId="0" fontId="1" numFmtId="0" xfId="0" applyAlignment="1" applyBorder="1" applyFont="1">
      <alignment readingOrder="0" vertical="center"/>
    </xf>
    <xf borderId="31" fillId="0" fontId="7" numFmtId="0" xfId="0" applyBorder="1" applyFont="1"/>
    <xf borderId="32" fillId="0" fontId="7" numFmtId="0" xfId="0" applyBorder="1" applyFont="1"/>
    <xf borderId="33" fillId="0" fontId="7" numFmtId="0" xfId="0" applyBorder="1" applyFont="1"/>
    <xf quotePrefix="1" borderId="0" fillId="0" fontId="9" numFmtId="0" xfId="0" applyAlignment="1" applyFont="1">
      <alignment readingOrder="0"/>
    </xf>
    <xf borderId="34" fillId="0" fontId="10" numFmtId="0" xfId="0" applyAlignment="1" applyBorder="1" applyFont="1">
      <alignment readingOrder="0" vertical="center"/>
    </xf>
    <xf borderId="35" fillId="0" fontId="10" numFmtId="0" xfId="0" applyAlignment="1" applyBorder="1" applyFont="1">
      <alignment readingOrder="0" vertical="center"/>
    </xf>
    <xf borderId="35" fillId="0" fontId="11" numFmtId="0" xfId="0" applyAlignment="1" applyBorder="1" applyFont="1">
      <alignment readingOrder="0" vertical="center"/>
    </xf>
    <xf borderId="36" fillId="0" fontId="11" numFmtId="0" xfId="0" applyAlignment="1" applyBorder="1" applyFont="1">
      <alignment readingOrder="0" vertical="center"/>
    </xf>
    <xf borderId="37" fillId="0" fontId="10" numFmtId="0" xfId="0" applyAlignment="1" applyBorder="1" applyFont="1">
      <alignment readingOrder="0" vertical="center"/>
    </xf>
    <xf borderId="0" fillId="0" fontId="11" numFmtId="0" xfId="0" applyAlignment="1" applyFont="1">
      <alignment readingOrder="0" vertical="center"/>
    </xf>
    <xf borderId="0" fillId="0" fontId="1" numFmtId="49" xfId="0" applyAlignment="1" applyFont="1" applyNumberFormat="1">
      <alignment readingOrder="0" vertical="center"/>
    </xf>
    <xf borderId="0" fillId="0" fontId="11" numFmtId="49" xfId="0" applyAlignment="1" applyFont="1" applyNumberFormat="1">
      <alignment readingOrder="0" vertical="center"/>
    </xf>
    <xf borderId="38" fillId="0" fontId="11" numFmtId="0" xfId="0" applyAlignment="1" applyBorder="1" applyFont="1">
      <alignment vertical="center"/>
    </xf>
    <xf borderId="39" fillId="0" fontId="12" numFmtId="0" xfId="0" applyAlignment="1" applyBorder="1" applyFont="1">
      <alignment readingOrder="0" vertical="center"/>
    </xf>
    <xf borderId="40" fillId="0" fontId="11" numFmtId="0" xfId="0" applyAlignment="1" applyBorder="1" applyFont="1">
      <alignment readingOrder="0" vertical="center"/>
    </xf>
    <xf borderId="40" fillId="0" fontId="13" numFmtId="0" xfId="0" applyAlignment="1" applyBorder="1" applyFont="1">
      <alignment horizontal="left" readingOrder="0" vertical="center"/>
    </xf>
    <xf borderId="41" fillId="0" fontId="11" numFmtId="0" xfId="0" applyAlignment="1" applyBorder="1" applyFont="1">
      <alignment readingOrder="0" vertical="center"/>
    </xf>
    <xf quotePrefix="1" borderId="0" fillId="0" fontId="14" numFmtId="0" xfId="0" applyAlignment="1" applyFont="1">
      <alignment readingOrder="0"/>
    </xf>
    <xf borderId="42" fillId="0" fontId="10" numFmtId="0" xfId="0" applyAlignment="1" applyBorder="1" applyFont="1">
      <alignment readingOrder="0" vertical="center"/>
    </xf>
    <xf borderId="43" fillId="0" fontId="10" numFmtId="0" xfId="0" applyAlignment="1" applyBorder="1" applyFont="1">
      <alignment readingOrder="0" vertical="center"/>
    </xf>
    <xf borderId="43" fillId="0" fontId="11" numFmtId="0" xfId="0" applyAlignment="1" applyBorder="1" applyFont="1">
      <alignment readingOrder="0" vertical="center"/>
    </xf>
    <xf borderId="44" fillId="0" fontId="11" numFmtId="0" xfId="0" applyAlignment="1" applyBorder="1" applyFont="1">
      <alignment readingOrder="0" vertical="center"/>
    </xf>
    <xf borderId="45" fillId="0" fontId="10" numFmtId="0" xfId="0" applyAlignment="1" applyBorder="1" applyFont="1">
      <alignment readingOrder="0" vertical="center"/>
    </xf>
    <xf borderId="46" fillId="0" fontId="11" numFmtId="0" xfId="0" applyAlignment="1" applyBorder="1" applyFont="1">
      <alignment vertical="center"/>
    </xf>
    <xf borderId="47" fillId="0" fontId="12" numFmtId="0" xfId="0" applyAlignment="1" applyBorder="1" applyFont="1">
      <alignment readingOrder="0" vertical="center"/>
    </xf>
    <xf borderId="48" fillId="0" fontId="11" numFmtId="0" xfId="0" applyAlignment="1" applyBorder="1" applyFont="1">
      <alignment readingOrder="0" vertical="center"/>
    </xf>
    <xf borderId="48" fillId="0" fontId="13" numFmtId="0" xfId="0" applyAlignment="1" applyBorder="1" applyFont="1">
      <alignment horizontal="left" readingOrder="0" vertical="center"/>
    </xf>
    <xf borderId="49" fillId="0" fontId="11" numFmtId="0" xfId="0" applyAlignment="1" applyBorder="1" applyFont="1">
      <alignment readingOrder="0" vertical="center"/>
    </xf>
    <xf borderId="0" fillId="0" fontId="6" numFmtId="0" xfId="0" applyAlignment="1" applyFont="1">
      <alignment readingOrder="0"/>
    </xf>
    <xf borderId="50" fillId="0" fontId="1" numFmtId="0" xfId="0" applyAlignment="1" applyBorder="1" applyFont="1">
      <alignment readingOrder="0" vertical="top"/>
    </xf>
    <xf borderId="51" fillId="0" fontId="7" numFmtId="0" xfId="0" applyBorder="1" applyFont="1"/>
    <xf borderId="52" fillId="0" fontId="7" numFmtId="0" xfId="0" applyBorder="1" applyFont="1"/>
    <xf borderId="53" fillId="0" fontId="7" numFmtId="0" xfId="0" applyBorder="1" applyFont="1"/>
    <xf borderId="54" fillId="0" fontId="7" numFmtId="0" xfId="0" applyBorder="1" applyFont="1"/>
    <xf borderId="55" fillId="0" fontId="7" numFmtId="0" xfId="0" applyBorder="1" applyFont="1"/>
    <xf borderId="56" fillId="0" fontId="7" numFmtId="0" xfId="0" applyBorder="1" applyFont="1"/>
    <xf borderId="57" fillId="0" fontId="7" numFmtId="0" xfId="0" applyBorder="1" applyFont="1"/>
    <xf borderId="0" fillId="0" fontId="11" numFmtId="0" xfId="0" applyAlignment="1" applyFont="1">
      <alignment readingOrder="0"/>
    </xf>
    <xf borderId="0" fillId="0" fontId="15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16" numFmtId="49" xfId="0" applyAlignment="1" applyFont="1" applyNumberFormat="1">
      <alignment horizontal="center" readingOrder="0"/>
    </xf>
    <xf borderId="0" fillId="0" fontId="11" numFmtId="0" xfId="0" applyAlignment="1" applyFont="1">
      <alignment horizontal="center" readingOrder="0"/>
    </xf>
    <xf borderId="0" fillId="5" fontId="11" numFmtId="0" xfId="0" applyFill="1" applyFont="1"/>
    <xf borderId="0" fillId="0" fontId="17" numFmtId="0" xfId="0" applyAlignment="1" applyFont="1">
      <alignment horizontal="center" readingOrder="0"/>
    </xf>
    <xf borderId="0" fillId="0" fontId="18" numFmtId="0" xfId="0" applyAlignment="1" applyFont="1">
      <alignment readingOrder="0"/>
    </xf>
    <xf borderId="0" fillId="0" fontId="3" numFmtId="0" xfId="0" applyAlignment="1" applyFont="1">
      <alignment readingOrder="0" vertical="center"/>
    </xf>
    <xf borderId="0" fillId="0" fontId="1" numFmtId="0" xfId="0" applyAlignment="1" applyFont="1">
      <alignment readingOrder="0" vertical="center"/>
    </xf>
    <xf borderId="0" fillId="0" fontId="1" numFmtId="0" xfId="0" applyAlignment="1" applyFont="1">
      <alignment horizontal="left" readingOrder="0" vertical="center"/>
    </xf>
    <xf borderId="0" fillId="0" fontId="13" numFmtId="0" xfId="0" applyAlignment="1" applyFont="1">
      <alignment horizontal="left" readingOrder="0" vertical="center"/>
    </xf>
    <xf borderId="0" fillId="0" fontId="19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2" numFmtId="0" xfId="0" applyAlignment="1" applyFont="1">
      <alignment horizontal="left" readingOrder="0" vertical="top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shrinkToFit="0" vertical="bottom" wrapText="0"/>
    </xf>
    <xf borderId="0" fillId="0" fontId="2" numFmtId="49" xfId="0" applyAlignment="1" applyFont="1" applyNumberFormat="1">
      <alignment vertical="bottom"/>
    </xf>
    <xf borderId="0" fillId="0" fontId="2" numFmtId="0" xfId="0" applyAlignment="1" applyFont="1">
      <alignment readingOrder="0" vertical="bottom"/>
    </xf>
    <xf borderId="0" fillId="0" fontId="2" numFmtId="49" xfId="0" applyAlignment="1" applyFont="1" applyNumberFormat="1">
      <alignment readingOrder="0" vertical="bottom"/>
    </xf>
    <xf borderId="0" fillId="0" fontId="2" numFmtId="0" xfId="0" applyAlignment="1" applyFont="1">
      <alignment horizontal="right" readingOrder="0" vertical="center"/>
    </xf>
    <xf borderId="0" fillId="0" fontId="2" numFmtId="0" xfId="0" applyAlignment="1" applyFont="1">
      <alignment readingOrder="0" shrinkToFit="0" vertical="bottom" wrapText="0"/>
    </xf>
    <xf borderId="58" fillId="3" fontId="20" numFmtId="0" xfId="0" applyAlignment="1" applyBorder="1" applyFont="1">
      <alignment horizontal="center" vertical="bottom"/>
    </xf>
    <xf borderId="59" fillId="0" fontId="7" numFmtId="0" xfId="0" applyBorder="1" applyFont="1"/>
    <xf borderId="60" fillId="0" fontId="7" numFmtId="0" xfId="0" applyBorder="1" applyFont="1"/>
    <xf borderId="7" fillId="0" fontId="2" numFmtId="0" xfId="0" applyAlignment="1" applyBorder="1" applyFont="1">
      <alignment horizontal="right" vertical="bottom"/>
    </xf>
    <xf borderId="8" fillId="0" fontId="2" numFmtId="0" xfId="0" applyAlignment="1" applyBorder="1" applyFont="1">
      <alignment horizontal="right" vertical="bottom"/>
    </xf>
    <xf borderId="8" fillId="0" fontId="2" numFmtId="0" xfId="0" applyAlignment="1" applyBorder="1" applyFont="1">
      <alignment vertical="bottom"/>
    </xf>
    <xf borderId="9" fillId="0" fontId="2" numFmtId="0" xfId="0" applyAlignment="1" applyBorder="1" applyFont="1">
      <alignment vertical="bottom"/>
    </xf>
    <xf borderId="10" fillId="0" fontId="2" numFmtId="0" xfId="0" applyAlignment="1" applyBorder="1" applyFont="1">
      <alignment horizontal="right" vertical="bottom"/>
    </xf>
    <xf borderId="11" fillId="0" fontId="2" numFmtId="0" xfId="0" applyAlignment="1" applyBorder="1" applyFont="1">
      <alignment vertical="bottom"/>
    </xf>
    <xf borderId="15" fillId="0" fontId="2" numFmtId="0" xfId="0" applyAlignment="1" applyBorder="1" applyFont="1">
      <alignment horizontal="right" vertical="bottom"/>
    </xf>
    <xf borderId="16" fillId="0" fontId="2" numFmtId="0" xfId="0" applyAlignment="1" applyBorder="1" applyFont="1">
      <alignment horizontal="right" vertical="bottom"/>
    </xf>
    <xf borderId="16" fillId="0" fontId="21" numFmtId="49" xfId="0" applyAlignment="1" applyBorder="1" applyFont="1" applyNumberFormat="1">
      <alignment readingOrder="0" vertical="bottom"/>
    </xf>
    <xf borderId="16" fillId="0" fontId="2" numFmtId="0" xfId="0" applyAlignment="1" applyBorder="1" applyFont="1">
      <alignment vertical="bottom"/>
    </xf>
    <xf borderId="17" fillId="0" fontId="2" numFmtId="0" xfId="0" applyAlignment="1" applyBorder="1" applyFont="1">
      <alignment vertical="bottom"/>
    </xf>
    <xf borderId="61" fillId="4" fontId="20" numFmtId="0" xfId="0" applyAlignment="1" applyBorder="1" applyFont="1">
      <alignment horizontal="center" vertical="bottom"/>
    </xf>
    <xf borderId="62" fillId="0" fontId="7" numFmtId="0" xfId="0" applyBorder="1" applyFont="1"/>
    <xf borderId="63" fillId="0" fontId="7" numFmtId="0" xfId="0" applyBorder="1" applyFont="1"/>
    <xf borderId="18" fillId="0" fontId="2" numFmtId="0" xfId="0" applyAlignment="1" applyBorder="1" applyFont="1">
      <alignment horizontal="right" vertical="bottom"/>
    </xf>
    <xf borderId="19" fillId="0" fontId="2" numFmtId="0" xfId="0" applyAlignment="1" applyBorder="1" applyFont="1">
      <alignment horizontal="right" vertical="bottom"/>
    </xf>
    <xf borderId="19" fillId="0" fontId="2" numFmtId="0" xfId="0" applyAlignment="1" applyBorder="1" applyFont="1">
      <alignment vertical="bottom"/>
    </xf>
    <xf borderId="20" fillId="0" fontId="2" numFmtId="0" xfId="0" applyAlignment="1" applyBorder="1" applyFont="1">
      <alignment vertical="bottom"/>
    </xf>
    <xf borderId="21" fillId="0" fontId="2" numFmtId="0" xfId="0" applyAlignment="1" applyBorder="1" applyFont="1">
      <alignment horizontal="right" vertical="bottom"/>
    </xf>
    <xf borderId="22" fillId="0" fontId="2" numFmtId="0" xfId="0" applyAlignment="1" applyBorder="1" applyFont="1">
      <alignment vertical="bottom"/>
    </xf>
    <xf borderId="23" fillId="0" fontId="2" numFmtId="0" xfId="0" applyAlignment="1" applyBorder="1" applyFont="1">
      <alignment horizontal="right" vertical="bottom"/>
    </xf>
    <xf borderId="24" fillId="0" fontId="2" numFmtId="0" xfId="0" applyAlignment="1" applyBorder="1" applyFont="1">
      <alignment horizontal="right" vertical="bottom"/>
    </xf>
    <xf borderId="24" fillId="0" fontId="21" numFmtId="49" xfId="0" applyAlignment="1" applyBorder="1" applyFont="1" applyNumberFormat="1">
      <alignment vertical="bottom"/>
    </xf>
    <xf borderId="24" fillId="0" fontId="2" numFmtId="0" xfId="0" applyAlignment="1" applyBorder="1" applyFont="1">
      <alignment vertical="bottom"/>
    </xf>
    <xf borderId="25" fillId="0" fontId="2" numFmtId="0" xfId="0" applyAlignment="1" applyBorder="1" applyFont="1">
      <alignment vertical="bottom"/>
    </xf>
    <xf borderId="64" fillId="6" fontId="20" numFmtId="0" xfId="0" applyAlignment="1" applyBorder="1" applyFill="1" applyFont="1">
      <alignment horizontal="center" vertical="bottom"/>
    </xf>
    <xf borderId="65" fillId="0" fontId="7" numFmtId="0" xfId="0" applyBorder="1" applyFont="1"/>
    <xf borderId="66" fillId="0" fontId="7" numFmtId="0" xfId="0" applyBorder="1" applyFont="1"/>
    <xf borderId="1" fillId="0" fontId="2" numFmtId="0" xfId="0" applyAlignment="1" applyBorder="1" applyFont="1">
      <alignment horizontal="right" vertical="bottom"/>
    </xf>
    <xf borderId="67" fillId="0" fontId="2" numFmtId="0" xfId="0" applyAlignment="1" applyBorder="1" applyFont="1">
      <alignment horizontal="right" vertical="bottom"/>
    </xf>
    <xf borderId="67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3" fillId="0" fontId="2" numFmtId="0" xfId="0" applyAlignment="1" applyBorder="1" applyFont="1">
      <alignment horizontal="right" vertical="bottom"/>
    </xf>
    <xf borderId="4" fillId="0" fontId="2" numFmtId="0" xfId="0" applyAlignment="1" applyBorder="1" applyFont="1">
      <alignment vertical="bottom"/>
    </xf>
    <xf borderId="5" fillId="0" fontId="2" numFmtId="0" xfId="0" applyAlignment="1" applyBorder="1" applyFont="1">
      <alignment horizontal="right" vertical="bottom"/>
    </xf>
    <xf borderId="68" fillId="0" fontId="2" numFmtId="0" xfId="0" applyAlignment="1" applyBorder="1" applyFont="1">
      <alignment horizontal="right" vertical="bottom"/>
    </xf>
    <xf borderId="68" fillId="0" fontId="2" numFmtId="49" xfId="0" applyAlignment="1" applyBorder="1" applyFont="1" applyNumberFormat="1">
      <alignment readingOrder="0" vertical="bottom"/>
    </xf>
    <xf borderId="68" fillId="0" fontId="2" numFmtId="0" xfId="0" applyAlignment="1" applyBorder="1" applyFont="1">
      <alignment readingOrder="0" vertical="bottom"/>
    </xf>
    <xf borderId="68" fillId="0" fontId="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22" numFmtId="0" xfId="0" applyAlignment="1" applyFont="1">
      <alignment readingOrder="0"/>
    </xf>
    <xf borderId="0" fillId="0" fontId="22" numFmtId="0" xfId="0" applyFont="1"/>
    <xf borderId="3" fillId="0" fontId="22" numFmtId="0" xfId="0" applyAlignment="1" applyBorder="1" applyFont="1">
      <alignment horizontal="right" vertical="bottom"/>
    </xf>
    <xf borderId="0" fillId="0" fontId="22" numFmtId="0" xfId="0" applyAlignment="1" applyFont="1">
      <alignment horizontal="right" vertical="bottom"/>
    </xf>
    <xf borderId="0" fillId="0" fontId="22" numFmtId="0" xfId="0" applyAlignment="1" applyFont="1">
      <alignment readingOrder="0" vertical="bottom"/>
    </xf>
    <xf borderId="0" fillId="0" fontId="22" numFmtId="49" xfId="0" applyAlignment="1" applyFont="1" applyNumberFormat="1">
      <alignment horizontal="right" readingOrder="0"/>
    </xf>
    <xf borderId="69" fillId="7" fontId="20" numFmtId="0" xfId="0" applyAlignment="1" applyBorder="1" applyFill="1" applyFont="1">
      <alignment horizontal="center" readingOrder="0" vertical="bottom"/>
    </xf>
    <xf borderId="70" fillId="0" fontId="7" numFmtId="0" xfId="0" applyBorder="1" applyFont="1"/>
    <xf borderId="71" fillId="0" fontId="7" numFmtId="0" xfId="0" applyBorder="1" applyFont="1"/>
    <xf borderId="72" fillId="0" fontId="2" numFmtId="0" xfId="0" applyAlignment="1" applyBorder="1" applyFont="1">
      <alignment horizontal="right" vertical="bottom"/>
    </xf>
    <xf borderId="67" fillId="0" fontId="2" numFmtId="0" xfId="0" applyAlignment="1" applyBorder="1" applyFont="1">
      <alignment horizontal="right" readingOrder="0" vertical="bottom"/>
    </xf>
    <xf borderId="73" fillId="0" fontId="2" numFmtId="0" xfId="0" applyAlignment="1" applyBorder="1" applyFont="1">
      <alignment vertical="bottom"/>
    </xf>
    <xf borderId="74" fillId="0" fontId="2" numFmtId="0" xfId="0" applyAlignment="1" applyBorder="1" applyFont="1">
      <alignment horizontal="right" vertical="bottom"/>
    </xf>
    <xf borderId="75" fillId="0" fontId="2" numFmtId="0" xfId="0" applyAlignment="1" applyBorder="1" applyFont="1">
      <alignment vertical="bottom"/>
    </xf>
    <xf borderId="76" fillId="0" fontId="2" numFmtId="0" xfId="0" applyAlignment="1" applyBorder="1" applyFont="1">
      <alignment horizontal="right" vertical="bottom"/>
    </xf>
    <xf borderId="77" fillId="0" fontId="2" numFmtId="0" xfId="0" applyAlignment="1" applyBorder="1" applyFont="1">
      <alignment horizontal="right" vertical="bottom"/>
    </xf>
    <xf borderId="77" fillId="0" fontId="2" numFmtId="49" xfId="0" applyAlignment="1" applyBorder="1" applyFont="1" applyNumberFormat="1">
      <alignment readingOrder="0" vertical="bottom"/>
    </xf>
    <xf borderId="77" fillId="0" fontId="2" numFmtId="0" xfId="0" applyAlignment="1" applyBorder="1" applyFont="1">
      <alignment readingOrder="0" vertical="bottom"/>
    </xf>
    <xf borderId="77" fillId="0" fontId="2" numFmtId="0" xfId="0" applyAlignment="1" applyBorder="1" applyFont="1">
      <alignment vertical="bottom"/>
    </xf>
    <xf borderId="78" fillId="0" fontId="2" numFmtId="0" xfId="0" applyAlignment="1" applyBorder="1" applyFont="1">
      <alignment vertical="bottom"/>
    </xf>
    <xf borderId="0" fillId="0" fontId="23" numFmtId="0" xfId="0" applyAlignment="1" applyFont="1">
      <alignment readingOrder="0"/>
    </xf>
    <xf borderId="58" fillId="3" fontId="5" numFmtId="0" xfId="0" applyAlignment="1" applyBorder="1" applyFont="1">
      <alignment horizontal="center" vertical="bottom"/>
    </xf>
    <xf borderId="7" fillId="0" fontId="1" numFmtId="0" xfId="0" applyAlignment="1" applyBorder="1" applyFont="1">
      <alignment horizontal="right" vertical="bottom"/>
    </xf>
    <xf borderId="8" fillId="0" fontId="1" numFmtId="0" xfId="0" applyAlignment="1" applyBorder="1" applyFont="1">
      <alignment horizontal="right" readingOrder="0" vertical="bottom"/>
    </xf>
    <xf borderId="8" fillId="0" fontId="1" numFmtId="49" xfId="0" applyAlignment="1" applyBorder="1" applyFont="1" applyNumberFormat="1">
      <alignment horizontal="right" readingOrder="0" vertical="bottom"/>
    </xf>
    <xf borderId="8" fillId="0" fontId="1" numFmtId="0" xfId="0" applyAlignment="1" applyBorder="1" applyFont="1">
      <alignment vertical="bottom"/>
    </xf>
    <xf borderId="9" fillId="0" fontId="1" numFmtId="0" xfId="0" applyAlignment="1" applyBorder="1" applyFont="1">
      <alignment vertical="bottom"/>
    </xf>
    <xf borderId="10" fillId="0" fontId="1" numFmtId="0" xfId="0" applyAlignment="1" applyBorder="1" applyFont="1">
      <alignment horizontal="right"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horizontal="right" readingOrder="0" vertical="bottom"/>
    </xf>
    <xf borderId="0" fillId="0" fontId="1" numFmtId="0" xfId="0" applyAlignment="1" applyFont="1">
      <alignment vertical="bottom"/>
    </xf>
    <xf borderId="11" fillId="0" fontId="1" numFmtId="0" xfId="0" applyAlignment="1" applyBorder="1" applyFont="1">
      <alignment vertical="bottom"/>
    </xf>
    <xf borderId="15" fillId="0" fontId="1" numFmtId="0" xfId="0" applyAlignment="1" applyBorder="1" applyFont="1">
      <alignment horizontal="right" vertical="bottom"/>
    </xf>
    <xf borderId="16" fillId="0" fontId="1" numFmtId="0" xfId="0" applyAlignment="1" applyBorder="1" applyFont="1">
      <alignment horizontal="right" vertical="bottom"/>
    </xf>
    <xf borderId="16" fillId="0" fontId="3" numFmtId="49" xfId="0" applyAlignment="1" applyBorder="1" applyFont="1" applyNumberFormat="1">
      <alignment readingOrder="0" vertical="bottom"/>
    </xf>
    <xf borderId="16" fillId="0" fontId="1" numFmtId="0" xfId="0" applyAlignment="1" applyBorder="1" applyFont="1">
      <alignment vertical="bottom"/>
    </xf>
    <xf borderId="17" fillId="0" fontId="1" numFmtId="0" xfId="0" applyAlignment="1" applyBorder="1" applyFont="1">
      <alignment vertical="bottom"/>
    </xf>
    <xf borderId="79" fillId="4" fontId="5" numFmtId="0" xfId="0" applyAlignment="1" applyBorder="1" applyFont="1">
      <alignment horizontal="center" readingOrder="0" vertical="bottom"/>
    </xf>
    <xf borderId="80" fillId="0" fontId="7" numFmtId="0" xfId="0" applyBorder="1" applyFont="1"/>
    <xf borderId="81" fillId="0" fontId="7" numFmtId="0" xfId="0" applyBorder="1" applyFont="1"/>
    <xf borderId="82" fillId="0" fontId="1" numFmtId="0" xfId="0" applyAlignment="1" applyBorder="1" applyFont="1">
      <alignment horizontal="right" vertical="bottom"/>
    </xf>
    <xf borderId="83" fillId="0" fontId="1" numFmtId="0" xfId="0" applyAlignment="1" applyBorder="1" applyFont="1">
      <alignment vertical="bottom"/>
    </xf>
    <xf borderId="21" fillId="0" fontId="1" numFmtId="0" xfId="0" applyAlignment="1" applyBorder="1" applyFont="1">
      <alignment horizontal="right" vertical="bottom"/>
    </xf>
    <xf borderId="22" fillId="0" fontId="1" numFmtId="0" xfId="0" applyAlignment="1" applyBorder="1" applyFont="1">
      <alignment vertical="bottom"/>
    </xf>
    <xf borderId="23" fillId="0" fontId="1" numFmtId="0" xfId="0" applyAlignment="1" applyBorder="1" applyFont="1">
      <alignment horizontal="right" vertical="bottom"/>
    </xf>
    <xf borderId="24" fillId="0" fontId="1" numFmtId="0" xfId="0" applyAlignment="1" applyBorder="1" applyFont="1">
      <alignment horizontal="right" vertical="bottom"/>
    </xf>
    <xf borderId="24" fillId="0" fontId="3" numFmtId="49" xfId="0" applyAlignment="1" applyBorder="1" applyFont="1" applyNumberFormat="1">
      <alignment readingOrder="0" vertical="bottom"/>
    </xf>
    <xf borderId="24" fillId="0" fontId="1" numFmtId="0" xfId="0" applyAlignment="1" applyBorder="1" applyFont="1">
      <alignment vertical="bottom"/>
    </xf>
    <xf borderId="25" fillId="0" fontId="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sheetData>
    <row r="1" ht="69.0" customHeight="1">
      <c r="A1" s="1" t="s">
        <v>0</v>
      </c>
      <c r="K1" s="2">
        <v>1.0</v>
      </c>
      <c r="L1" s="3">
        <v>0.0</v>
      </c>
    </row>
    <row r="2">
      <c r="A2" s="4"/>
      <c r="I2" s="5"/>
      <c r="J2" s="5"/>
      <c r="K2" s="6">
        <v>2.0</v>
      </c>
      <c r="L2" s="7">
        <v>1.0</v>
      </c>
    </row>
    <row r="3">
      <c r="A3" s="4" t="s">
        <v>1</v>
      </c>
      <c r="B3" s="4">
        <v>192.0</v>
      </c>
      <c r="C3" s="4">
        <v>168.0</v>
      </c>
      <c r="D3" s="8" t="s">
        <v>2</v>
      </c>
      <c r="E3" s="9" t="s">
        <v>3</v>
      </c>
      <c r="F3" s="5"/>
      <c r="G3" s="5"/>
      <c r="H3" s="5"/>
      <c r="I3" s="5"/>
      <c r="J3" s="5"/>
      <c r="K3" s="6">
        <v>4.0</v>
      </c>
      <c r="L3" s="7">
        <v>2.0</v>
      </c>
    </row>
    <row r="4">
      <c r="A4" s="5"/>
      <c r="B4" s="4">
        <v>255.0</v>
      </c>
      <c r="C4" s="4">
        <v>255.0</v>
      </c>
      <c r="D4" s="8" t="s">
        <v>4</v>
      </c>
      <c r="E4" s="9" t="s">
        <v>5</v>
      </c>
      <c r="F4" s="4" t="s">
        <v>6</v>
      </c>
      <c r="G4" s="5"/>
      <c r="H4" s="5"/>
      <c r="I4" s="5"/>
      <c r="J4" s="5"/>
      <c r="K4" s="6">
        <v>8.0</v>
      </c>
      <c r="L4" s="7">
        <v>3.0</v>
      </c>
    </row>
    <row r="5" ht="5.25" customHeight="1">
      <c r="A5" s="5"/>
      <c r="B5" s="10"/>
      <c r="C5" s="10"/>
      <c r="D5" s="10"/>
      <c r="E5" s="10"/>
      <c r="F5" s="10"/>
      <c r="G5" s="5"/>
      <c r="H5" s="5"/>
      <c r="I5" s="5"/>
      <c r="J5" s="5"/>
      <c r="K5" s="11"/>
      <c r="L5" s="12"/>
    </row>
    <row r="6">
      <c r="A6" s="5"/>
      <c r="B6" s="4">
        <v>192.0</v>
      </c>
      <c r="C6" s="4">
        <v>168.0</v>
      </c>
      <c r="D6" s="13">
        <v>7.0</v>
      </c>
      <c r="E6" s="9" t="s">
        <v>7</v>
      </c>
      <c r="F6" s="5"/>
      <c r="G6" s="5"/>
      <c r="H6" s="5"/>
      <c r="I6" s="5"/>
      <c r="J6" s="5"/>
      <c r="K6" s="6">
        <v>16.0</v>
      </c>
      <c r="L6" s="7">
        <v>4.0</v>
      </c>
    </row>
    <row r="7">
      <c r="A7" s="5"/>
      <c r="B7" s="5"/>
      <c r="C7" s="5"/>
      <c r="E7" s="5"/>
      <c r="F7" s="5"/>
      <c r="G7" s="5"/>
      <c r="H7" s="5"/>
      <c r="I7" s="5"/>
      <c r="J7" s="5"/>
      <c r="K7" s="6">
        <v>32.0</v>
      </c>
      <c r="L7" s="7">
        <v>5.0</v>
      </c>
    </row>
    <row r="8">
      <c r="A8" s="4" t="s">
        <v>8</v>
      </c>
      <c r="F8" s="5"/>
      <c r="G8" s="5"/>
      <c r="H8" s="5"/>
      <c r="I8" s="5"/>
      <c r="J8" s="5"/>
      <c r="K8" s="6">
        <v>64.0</v>
      </c>
      <c r="L8" s="7">
        <v>6.0</v>
      </c>
    </row>
    <row r="9">
      <c r="A9" s="5"/>
      <c r="B9" s="5"/>
      <c r="C9" s="5"/>
      <c r="D9" s="5"/>
      <c r="E9" s="5"/>
      <c r="F9" s="5"/>
      <c r="G9" s="5"/>
      <c r="H9" s="5"/>
      <c r="I9" s="5"/>
      <c r="J9" s="5"/>
      <c r="K9" s="6">
        <v>128.0</v>
      </c>
      <c r="L9" s="7">
        <v>7.0</v>
      </c>
    </row>
    <row r="10">
      <c r="A10" s="5"/>
      <c r="B10" s="5"/>
      <c r="C10" s="5"/>
      <c r="D10" s="5"/>
      <c r="E10" s="5"/>
      <c r="F10" s="5"/>
      <c r="G10" s="5"/>
      <c r="H10" s="5"/>
      <c r="I10" s="5"/>
      <c r="J10" s="5"/>
      <c r="K10" s="6">
        <v>256.0</v>
      </c>
      <c r="L10" s="7">
        <v>8.0</v>
      </c>
    </row>
    <row r="11">
      <c r="A11" s="4" t="s">
        <v>9</v>
      </c>
      <c r="K11" s="6">
        <v>512.0</v>
      </c>
      <c r="L11" s="7">
        <v>9.0</v>
      </c>
    </row>
    <row r="12">
      <c r="A12" s="4" t="s">
        <v>10</v>
      </c>
      <c r="K12" s="6">
        <v>1024.0</v>
      </c>
      <c r="L12" s="7">
        <v>10.0</v>
      </c>
    </row>
    <row r="13">
      <c r="A13" s="5"/>
      <c r="B13" s="5"/>
      <c r="C13" s="4"/>
      <c r="D13" s="5"/>
      <c r="E13" s="5"/>
      <c r="F13" s="5"/>
      <c r="G13" s="5"/>
      <c r="H13" s="5"/>
      <c r="I13" s="5"/>
      <c r="J13" s="5"/>
      <c r="K13" s="6">
        <v>2048.0</v>
      </c>
      <c r="L13" s="7">
        <v>11.0</v>
      </c>
    </row>
    <row r="14">
      <c r="A14" s="4">
        <v>1.1111111E7</v>
      </c>
      <c r="B14" s="4">
        <v>1.1111111E7</v>
      </c>
      <c r="C14" s="4">
        <v>1.1111111E7</v>
      </c>
      <c r="D14" s="9" t="s">
        <v>11</v>
      </c>
      <c r="E14" s="14" t="s">
        <v>12</v>
      </c>
      <c r="F14" s="4">
        <v>1.1111111E7</v>
      </c>
      <c r="G14" s="4">
        <v>1.1111111E7</v>
      </c>
      <c r="H14" s="4">
        <v>1.1111111E7</v>
      </c>
      <c r="I14" s="9" t="s">
        <v>13</v>
      </c>
      <c r="J14" s="5"/>
      <c r="K14" s="15">
        <v>4096.0</v>
      </c>
      <c r="L14" s="16">
        <v>12.0</v>
      </c>
    </row>
    <row r="15">
      <c r="A15" s="17">
        <v>255.0</v>
      </c>
      <c r="B15" s="18">
        <v>255.0</v>
      </c>
      <c r="C15" s="19">
        <v>255.0</v>
      </c>
      <c r="D15" s="19">
        <v>0.0</v>
      </c>
      <c r="E15" s="19"/>
      <c r="F15" s="19">
        <v>255.0</v>
      </c>
      <c r="G15" s="19">
        <v>255.0</v>
      </c>
      <c r="H15" s="19">
        <v>255.0</v>
      </c>
      <c r="I15" s="19">
        <v>192.0</v>
      </c>
      <c r="J15" s="5"/>
      <c r="K15" s="5"/>
    </row>
    <row r="16">
      <c r="A16" s="4"/>
      <c r="B16" s="20"/>
      <c r="C16" s="20"/>
      <c r="D16" s="20"/>
      <c r="E16" s="20"/>
      <c r="F16" s="20"/>
      <c r="G16" s="20"/>
      <c r="H16" s="5"/>
      <c r="I16" s="5"/>
      <c r="J16" s="5"/>
      <c r="K16" s="5"/>
    </row>
    <row r="17">
      <c r="A17" s="4"/>
      <c r="B17" s="20"/>
      <c r="C17" s="20"/>
      <c r="D17" s="20"/>
      <c r="E17" s="20"/>
      <c r="F17" s="20"/>
      <c r="G17" s="20"/>
      <c r="H17" s="5"/>
      <c r="J17" s="5"/>
      <c r="K17" s="5"/>
    </row>
    <row r="18">
      <c r="A18" s="4"/>
      <c r="B18" s="20"/>
      <c r="C18" s="20"/>
      <c r="D18" s="20"/>
      <c r="E18" s="20"/>
      <c r="F18" s="20"/>
      <c r="G18" s="20"/>
      <c r="H18" s="5"/>
      <c r="I18" s="5"/>
      <c r="K18" s="5"/>
    </row>
    <row r="19">
      <c r="A19" s="4" t="s">
        <v>14</v>
      </c>
      <c r="B19" s="21" t="s">
        <v>15</v>
      </c>
      <c r="H19" s="5"/>
      <c r="I19" s="5"/>
      <c r="J19" s="5"/>
      <c r="K19" s="5"/>
    </row>
    <row r="20">
      <c r="A20" s="5"/>
      <c r="B20" s="22" t="s">
        <v>16</v>
      </c>
      <c r="C20" s="23">
        <v>192.0</v>
      </c>
      <c r="D20" s="23">
        <v>168.0</v>
      </c>
      <c r="E20" s="23">
        <v>7.0</v>
      </c>
      <c r="F20" s="23">
        <v>0.0</v>
      </c>
      <c r="G20" s="24" t="s">
        <v>17</v>
      </c>
      <c r="H20" s="5"/>
      <c r="I20" s="5"/>
      <c r="J20" s="5"/>
      <c r="K20" s="5"/>
    </row>
    <row r="21">
      <c r="A21" s="5"/>
      <c r="B21" s="25"/>
      <c r="C21" s="4">
        <v>192.0</v>
      </c>
      <c r="D21" s="4">
        <v>168.0</v>
      </c>
      <c r="E21" s="26" t="s">
        <v>18</v>
      </c>
      <c r="F21" s="9" t="s">
        <v>19</v>
      </c>
      <c r="G21" s="27" t="s">
        <v>17</v>
      </c>
      <c r="H21" s="5"/>
      <c r="I21" s="4" t="s">
        <v>20</v>
      </c>
    </row>
    <row r="22">
      <c r="A22" s="5"/>
      <c r="B22" s="28"/>
      <c r="C22" s="4"/>
      <c r="D22" s="4"/>
      <c r="E22" s="4"/>
      <c r="F22" s="4"/>
      <c r="G22" s="27"/>
      <c r="H22" s="5"/>
      <c r="I22" s="29" t="s">
        <v>21</v>
      </c>
      <c r="J22" s="30"/>
      <c r="K22" s="30"/>
      <c r="L22" s="30"/>
      <c r="M22" s="31"/>
    </row>
    <row r="23">
      <c r="B23" s="32" t="s">
        <v>22</v>
      </c>
      <c r="C23" s="4">
        <v>192.0</v>
      </c>
      <c r="D23" s="4">
        <v>168.0</v>
      </c>
      <c r="E23" s="4">
        <v>7.0</v>
      </c>
      <c r="F23" s="4">
        <v>63.0</v>
      </c>
      <c r="G23" s="27" t="s">
        <v>17</v>
      </c>
    </row>
    <row r="24">
      <c r="B24" s="33"/>
      <c r="C24" s="34">
        <v>192.0</v>
      </c>
      <c r="D24" s="34">
        <v>168.0</v>
      </c>
      <c r="E24" s="35" t="s">
        <v>18</v>
      </c>
      <c r="F24" s="35" t="s">
        <v>23</v>
      </c>
      <c r="G24" s="36" t="s">
        <v>17</v>
      </c>
    </row>
    <row r="26">
      <c r="B26" s="37" t="s">
        <v>24</v>
      </c>
      <c r="C26" s="38"/>
      <c r="D26" s="38"/>
      <c r="E26" s="38"/>
      <c r="F26" s="38"/>
      <c r="G26" s="39"/>
    </row>
    <row r="27">
      <c r="B27" s="40" t="s">
        <v>16</v>
      </c>
      <c r="C27" s="41">
        <v>192.0</v>
      </c>
      <c r="D27" s="41">
        <v>168.0</v>
      </c>
      <c r="E27" s="41">
        <v>7.0</v>
      </c>
      <c r="F27" s="41">
        <v>64.0</v>
      </c>
      <c r="G27" s="42" t="s">
        <v>17</v>
      </c>
    </row>
    <row r="28">
      <c r="B28" s="43"/>
      <c r="C28" s="4">
        <v>192.0</v>
      </c>
      <c r="D28" s="4">
        <v>168.0</v>
      </c>
      <c r="E28" s="26" t="s">
        <v>18</v>
      </c>
      <c r="F28" s="9" t="s">
        <v>25</v>
      </c>
      <c r="G28" s="44" t="s">
        <v>17</v>
      </c>
    </row>
    <row r="29">
      <c r="B29" s="45"/>
      <c r="C29" s="4"/>
      <c r="D29" s="4"/>
      <c r="E29" s="4"/>
      <c r="F29" s="4"/>
      <c r="G29" s="44"/>
    </row>
    <row r="30">
      <c r="B30" s="46" t="s">
        <v>22</v>
      </c>
      <c r="C30" s="4">
        <v>192.0</v>
      </c>
      <c r="D30" s="4">
        <v>168.0</v>
      </c>
      <c r="E30" s="4">
        <v>7.0</v>
      </c>
      <c r="F30" s="4">
        <v>127.0</v>
      </c>
      <c r="G30" s="44" t="s">
        <v>17</v>
      </c>
    </row>
    <row r="31">
      <c r="B31" s="47"/>
      <c r="C31" s="48">
        <v>192.0</v>
      </c>
      <c r="D31" s="48">
        <v>168.0</v>
      </c>
      <c r="E31" s="49" t="s">
        <v>18</v>
      </c>
      <c r="F31" s="49" t="s">
        <v>26</v>
      </c>
      <c r="G31" s="50" t="s">
        <v>17</v>
      </c>
    </row>
  </sheetData>
  <mergeCells count="9">
    <mergeCell ref="B19:G19"/>
    <mergeCell ref="B26:G26"/>
    <mergeCell ref="A1:H1"/>
    <mergeCell ref="A2:H2"/>
    <mergeCell ref="A8:E8"/>
    <mergeCell ref="A11:J11"/>
    <mergeCell ref="A12:J12"/>
    <mergeCell ref="I21:M21"/>
    <mergeCell ref="I22:M2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3.86"/>
    <col customWidth="1" min="2" max="2" width="15.86"/>
    <col customWidth="1" min="4" max="4" width="14.71"/>
    <col customWidth="1" min="7" max="7" width="20.43"/>
  </cols>
  <sheetData>
    <row r="1">
      <c r="A1" s="51" t="s">
        <v>27</v>
      </c>
      <c r="B1" s="52"/>
      <c r="C1" s="52"/>
      <c r="D1" s="52"/>
      <c r="E1" s="52"/>
      <c r="F1" s="52"/>
      <c r="G1" s="53"/>
    </row>
    <row r="2">
      <c r="A2" s="54"/>
      <c r="G2" s="55"/>
      <c r="H2" s="2">
        <v>1.0</v>
      </c>
      <c r="I2" s="3">
        <v>0.0</v>
      </c>
    </row>
    <row r="3">
      <c r="A3" s="54"/>
      <c r="G3" s="55"/>
      <c r="H3" s="6">
        <v>2.0</v>
      </c>
      <c r="I3" s="7">
        <v>1.0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>
      <c r="A4" s="54"/>
      <c r="G4" s="55"/>
      <c r="H4" s="56">
        <v>4.0</v>
      </c>
      <c r="I4" s="57">
        <v>2.0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A5" s="58"/>
      <c r="B5" s="59"/>
      <c r="C5" s="59"/>
      <c r="D5" s="59"/>
      <c r="E5" s="59"/>
      <c r="F5" s="59"/>
      <c r="G5" s="60"/>
      <c r="H5" s="6">
        <v>8.0</v>
      </c>
      <c r="I5" s="7">
        <v>3.0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>
      <c r="H6" s="6">
        <v>16.0</v>
      </c>
      <c r="I6" s="7">
        <v>4.0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61" t="s">
        <v>28</v>
      </c>
      <c r="H7" s="6">
        <v>32.0</v>
      </c>
      <c r="I7" s="7">
        <v>5.0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>
      <c r="A8" s="62" t="s">
        <v>29</v>
      </c>
      <c r="B8" s="63">
        <v>192.0</v>
      </c>
      <c r="C8" s="64">
        <v>168.0</v>
      </c>
      <c r="D8" s="64" t="s">
        <v>30</v>
      </c>
      <c r="E8" s="64">
        <v>0.0</v>
      </c>
      <c r="F8" s="65" t="s">
        <v>31</v>
      </c>
      <c r="G8" s="5"/>
      <c r="H8" s="6">
        <v>64.0</v>
      </c>
      <c r="I8" s="7">
        <v>6.0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A9" s="66" t="s">
        <v>32</v>
      </c>
      <c r="B9" s="67">
        <v>255.0</v>
      </c>
      <c r="C9" s="67">
        <v>255.0</v>
      </c>
      <c r="D9" s="68" t="s">
        <v>33</v>
      </c>
      <c r="E9" s="69" t="s">
        <v>11</v>
      </c>
      <c r="F9" s="70"/>
      <c r="G9" s="5"/>
      <c r="H9" s="6">
        <v>128.0</v>
      </c>
      <c r="I9" s="7">
        <v>7.0</v>
      </c>
      <c r="J9" s="5"/>
      <c r="K9" s="4"/>
      <c r="L9" s="4"/>
      <c r="M9" s="5"/>
      <c r="N9" s="4">
        <v>255.0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38.25" customHeight="1">
      <c r="A10" s="71" t="s">
        <v>34</v>
      </c>
      <c r="B10" s="72">
        <v>192.0</v>
      </c>
      <c r="C10" s="72">
        <v>168.0</v>
      </c>
      <c r="D10" s="73" t="s">
        <v>35</v>
      </c>
      <c r="E10" s="72">
        <v>0.0</v>
      </c>
      <c r="F10" s="74" t="s">
        <v>31</v>
      </c>
      <c r="G10" s="5"/>
      <c r="H10" s="6">
        <v>256.0</v>
      </c>
      <c r="I10" s="7">
        <v>8.0</v>
      </c>
      <c r="J10" s="5"/>
      <c r="K10" s="5"/>
      <c r="M10" s="5"/>
      <c r="N10" s="4">
        <v>256.0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5"/>
      <c r="B11" s="5"/>
      <c r="C11" s="5"/>
      <c r="D11" s="5"/>
      <c r="E11" s="5"/>
      <c r="F11" s="5"/>
      <c r="G11" s="5"/>
      <c r="H11" s="6">
        <v>512.0</v>
      </c>
      <c r="I11" s="7">
        <v>9.0</v>
      </c>
      <c r="J11" s="5"/>
      <c r="K11" s="5"/>
      <c r="L11" s="4"/>
      <c r="M11" s="5"/>
      <c r="N11" s="4">
        <v>256.0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A12" s="14" t="s">
        <v>36</v>
      </c>
      <c r="C12" s="4" t="s">
        <v>37</v>
      </c>
      <c r="D12" s="5"/>
      <c r="E12" s="5"/>
      <c r="F12" s="5"/>
      <c r="G12" s="5"/>
      <c r="H12" s="56">
        <v>1024.0</v>
      </c>
      <c r="I12" s="57">
        <v>10.0</v>
      </c>
      <c r="J12" s="5"/>
      <c r="K12" s="5"/>
      <c r="L12" s="4"/>
      <c r="M12" s="5"/>
      <c r="N12" s="4">
        <v>256.0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5"/>
      <c r="B13" s="5"/>
      <c r="C13" s="5"/>
      <c r="D13" s="5"/>
      <c r="E13" s="5"/>
      <c r="F13" s="5"/>
      <c r="G13" s="5"/>
      <c r="H13" s="6">
        <v>2048.0</v>
      </c>
      <c r="I13" s="7">
        <v>11.0</v>
      </c>
      <c r="J13" s="5"/>
      <c r="K13" s="5"/>
      <c r="L13" s="4"/>
      <c r="M13" s="5"/>
      <c r="N13" s="4">
        <v>256.0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4" t="s">
        <v>38</v>
      </c>
      <c r="H14" s="15">
        <v>4096.0</v>
      </c>
      <c r="I14" s="16">
        <v>12.0</v>
      </c>
      <c r="J14" s="5"/>
      <c r="K14" s="5"/>
      <c r="L14" s="4"/>
      <c r="M14" s="5"/>
      <c r="N14" s="4">
        <v>256.0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G15" s="5"/>
      <c r="J15" s="5"/>
      <c r="K15" s="5"/>
      <c r="L15" s="4"/>
      <c r="M15" s="5"/>
      <c r="N15" s="4">
        <v>256.0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G16" s="5"/>
      <c r="J16" s="5"/>
      <c r="K16" s="5"/>
      <c r="L16" s="4"/>
      <c r="M16" s="5"/>
      <c r="N16" s="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75" t="s">
        <v>39</v>
      </c>
      <c r="G17" s="5"/>
      <c r="J17" s="5"/>
      <c r="K17" s="5"/>
      <c r="L17" s="4"/>
      <c r="M17" s="5"/>
      <c r="N17" s="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76" t="s">
        <v>29</v>
      </c>
      <c r="B18" s="77">
        <v>192.0</v>
      </c>
      <c r="C18" s="78">
        <v>168.0</v>
      </c>
      <c r="D18" s="78" t="s">
        <v>40</v>
      </c>
      <c r="E18" s="78">
        <v>0.0</v>
      </c>
      <c r="F18" s="79" t="s">
        <v>31</v>
      </c>
      <c r="G18" s="5"/>
      <c r="J18" s="5"/>
      <c r="K18" s="5"/>
      <c r="L18" s="4"/>
      <c r="M18" s="5"/>
      <c r="N18" s="4">
        <v>255.0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80" t="s">
        <v>32</v>
      </c>
      <c r="B19" s="67">
        <v>255.0</v>
      </c>
      <c r="C19" s="67">
        <v>255.0</v>
      </c>
      <c r="D19" s="68" t="s">
        <v>41</v>
      </c>
      <c r="E19" s="69" t="s">
        <v>11</v>
      </c>
      <c r="F19" s="8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82" t="s">
        <v>34</v>
      </c>
      <c r="B20" s="83">
        <v>192.0</v>
      </c>
      <c r="C20" s="83">
        <v>168.0</v>
      </c>
      <c r="D20" s="84" t="s">
        <v>42</v>
      </c>
      <c r="E20" s="83">
        <v>0.0</v>
      </c>
      <c r="F20" s="85" t="s">
        <v>31</v>
      </c>
      <c r="G20" s="4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5"/>
      <c r="B21" s="5"/>
      <c r="C21" s="5"/>
      <c r="D21" s="5"/>
      <c r="E21" s="5"/>
      <c r="F21" s="5"/>
      <c r="G21" s="4"/>
      <c r="H21" s="4"/>
      <c r="I21" s="4"/>
      <c r="J21" s="5"/>
      <c r="K21" s="5"/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>
      <c r="A22" s="14" t="s">
        <v>36</v>
      </c>
      <c r="C22" s="4" t="s">
        <v>37</v>
      </c>
      <c r="D22" s="5"/>
      <c r="E22" s="5"/>
      <c r="F22" s="5"/>
      <c r="G22" s="4"/>
      <c r="H22" s="4"/>
      <c r="I22" s="4"/>
      <c r="J22" s="5"/>
      <c r="K22" s="5"/>
      <c r="L22" s="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>
      <c r="A23" s="4"/>
      <c r="B23" s="4"/>
      <c r="C23" s="4"/>
      <c r="D23" s="4"/>
      <c r="E23" s="4"/>
      <c r="F23" s="4"/>
      <c r="G23" s="4"/>
      <c r="H23" s="4"/>
      <c r="I23" s="4"/>
      <c r="J23" s="5"/>
      <c r="K23" s="5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>
      <c r="A24" s="4"/>
      <c r="B24" s="4"/>
      <c r="C24" s="4"/>
      <c r="D24" s="4"/>
      <c r="E24" s="4"/>
      <c r="F24" s="4"/>
      <c r="G24" s="4"/>
      <c r="H24" s="4"/>
      <c r="I24" s="4"/>
      <c r="J24" s="5"/>
      <c r="K24" s="5"/>
      <c r="L24" s="4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>
      <c r="A25" s="86" t="s">
        <v>43</v>
      </c>
      <c r="B25" s="87" t="s">
        <v>44</v>
      </c>
      <c r="C25" s="88"/>
      <c r="D25" s="88"/>
      <c r="E25" s="88"/>
      <c r="F25" s="88"/>
      <c r="G25" s="89"/>
      <c r="H25" s="4"/>
      <c r="I25" s="4"/>
      <c r="J25" s="5"/>
      <c r="K25" s="5"/>
      <c r="L25" s="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>
      <c r="A26" s="4"/>
      <c r="B26" s="90"/>
      <c r="G26" s="91"/>
      <c r="H26" s="4"/>
      <c r="I26" s="4"/>
      <c r="J26" s="5"/>
      <c r="K26" s="5"/>
      <c r="L26" s="4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>
      <c r="A27" s="4"/>
      <c r="B27" s="90"/>
      <c r="G27" s="91"/>
      <c r="H27" s="4"/>
      <c r="I27" s="4"/>
      <c r="J27" s="5"/>
      <c r="K27" s="5"/>
      <c r="L27" s="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>
      <c r="A28" s="4"/>
      <c r="B28" s="90"/>
      <c r="G28" s="91"/>
      <c r="H28" s="4"/>
      <c r="I28" s="4"/>
      <c r="J28" s="5"/>
      <c r="K28" s="5"/>
      <c r="L28" s="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>
      <c r="A29" s="4"/>
      <c r="B29" s="90"/>
      <c r="G29" s="91"/>
      <c r="H29" s="4"/>
      <c r="I29" s="4"/>
      <c r="J29" s="5"/>
      <c r="K29" s="5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ht="61.5" customHeight="1">
      <c r="A30" s="4"/>
      <c r="B30" s="92"/>
      <c r="C30" s="93"/>
      <c r="D30" s="93"/>
      <c r="E30" s="93"/>
      <c r="F30" s="93"/>
      <c r="G30" s="94"/>
      <c r="H30" s="4"/>
      <c r="I30" s="4"/>
      <c r="J30" s="5"/>
      <c r="K30" s="5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>
      <c r="A31" s="4"/>
      <c r="B31" s="4"/>
      <c r="C31" s="4"/>
      <c r="D31" s="4"/>
      <c r="E31" s="4"/>
      <c r="F31" s="4"/>
      <c r="G31" s="4"/>
      <c r="H31" s="4"/>
      <c r="I31" s="4"/>
      <c r="J31" s="5"/>
      <c r="K31" s="5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>
      <c r="A32" s="95" t="s">
        <v>45</v>
      </c>
      <c r="B32" s="96">
        <v>255.0</v>
      </c>
      <c r="C32" s="96">
        <v>255.0</v>
      </c>
      <c r="D32" s="97" t="s">
        <v>46</v>
      </c>
      <c r="E32" s="98" t="s">
        <v>11</v>
      </c>
      <c r="F32" s="99" t="s">
        <v>31</v>
      </c>
      <c r="G32" s="4"/>
      <c r="H32" s="4"/>
      <c r="I32" s="4"/>
      <c r="J32" s="5"/>
      <c r="K32" s="5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ht="53.25" customHeight="1">
      <c r="A33" s="4" t="s">
        <v>47</v>
      </c>
      <c r="B33" s="96">
        <v>255.0</v>
      </c>
      <c r="C33" s="96">
        <v>255.0</v>
      </c>
      <c r="D33" s="13" t="s">
        <v>48</v>
      </c>
      <c r="E33" s="98" t="s">
        <v>11</v>
      </c>
      <c r="F33" s="13" t="s">
        <v>49</v>
      </c>
      <c r="G33" s="4"/>
      <c r="H33" s="4"/>
      <c r="I33" s="4"/>
      <c r="J33" s="5"/>
      <c r="K33" s="5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ht="6.0" customHeight="1">
      <c r="B34" s="100"/>
      <c r="C34" s="100"/>
      <c r="D34" s="100"/>
      <c r="E34" s="100"/>
      <c r="F34" s="100"/>
      <c r="G34" s="4"/>
      <c r="H34" s="4"/>
      <c r="I34" s="4"/>
      <c r="J34" s="5"/>
      <c r="K34" s="5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>
      <c r="A35" s="101"/>
      <c r="B35" s="101" t="s">
        <v>16</v>
      </c>
      <c r="D35" s="14" t="s">
        <v>50</v>
      </c>
      <c r="E35" s="102" t="s">
        <v>51</v>
      </c>
      <c r="F35" s="5"/>
      <c r="G35" s="4"/>
      <c r="H35" s="4"/>
      <c r="I35" s="4"/>
      <c r="J35" s="5"/>
      <c r="K35" s="5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>
      <c r="A36" s="5"/>
      <c r="B36" s="5"/>
      <c r="C36" s="5"/>
      <c r="D36" s="5"/>
      <c r="E36" s="5"/>
      <c r="F36" s="5"/>
      <c r="G36" s="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>
      <c r="A37" s="5"/>
      <c r="B37" s="4"/>
      <c r="C37" s="4"/>
      <c r="D37" s="4"/>
      <c r="E37" s="4"/>
      <c r="F37" s="4"/>
      <c r="G37" s="4"/>
      <c r="H37" s="4"/>
      <c r="I37" s="4"/>
      <c r="J37" s="5"/>
      <c r="K37" s="5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>
      <c r="A38" s="86" t="s">
        <v>52</v>
      </c>
      <c r="G38" s="5"/>
      <c r="H38" s="5"/>
      <c r="I38" s="5"/>
      <c r="J38" s="5"/>
      <c r="K38" s="5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>
      <c r="A40" s="4" t="s">
        <v>29</v>
      </c>
      <c r="B40" s="4">
        <v>192.0</v>
      </c>
      <c r="C40" s="4">
        <v>168.0</v>
      </c>
      <c r="D40" s="95" t="s">
        <v>30</v>
      </c>
      <c r="E40" s="4">
        <v>0.0</v>
      </c>
      <c r="F40" s="95" t="s">
        <v>49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>
      <c r="A41" s="4" t="s">
        <v>32</v>
      </c>
      <c r="B41" s="4">
        <v>255.0</v>
      </c>
      <c r="C41" s="4">
        <v>255.0</v>
      </c>
      <c r="D41" s="9" t="s">
        <v>53</v>
      </c>
      <c r="E41" s="9" t="s">
        <v>11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>
      <c r="A42" s="103" t="s">
        <v>34</v>
      </c>
      <c r="B42" s="104">
        <v>192.0</v>
      </c>
      <c r="C42" s="104">
        <v>168.0</v>
      </c>
      <c r="D42" s="105" t="s">
        <v>54</v>
      </c>
      <c r="E42" s="104">
        <v>0.0</v>
      </c>
      <c r="F42" s="67" t="s">
        <v>49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>
      <c r="A44" s="4" t="s">
        <v>29</v>
      </c>
      <c r="B44" s="4">
        <v>192.0</v>
      </c>
      <c r="C44" s="4">
        <v>168.0</v>
      </c>
      <c r="D44" s="4" t="s">
        <v>40</v>
      </c>
      <c r="E44" s="4">
        <v>0.0</v>
      </c>
      <c r="F44" s="4" t="s">
        <v>31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>
      <c r="A45" s="4" t="s">
        <v>32</v>
      </c>
      <c r="B45" s="4">
        <v>255.0</v>
      </c>
      <c r="C45" s="4">
        <v>255.0</v>
      </c>
      <c r="D45" s="9" t="s">
        <v>55</v>
      </c>
      <c r="E45" s="9" t="s">
        <v>11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>
      <c r="A46" s="103" t="s">
        <v>34</v>
      </c>
      <c r="B46" s="104">
        <v>192.0</v>
      </c>
      <c r="C46" s="104">
        <v>168.0</v>
      </c>
      <c r="D46" s="106" t="s">
        <v>56</v>
      </c>
      <c r="E46" s="104">
        <v>0.0</v>
      </c>
      <c r="F46" s="104" t="s">
        <v>31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>
      <c r="A51" s="4" t="s">
        <v>57</v>
      </c>
      <c r="J51" s="5"/>
      <c r="K51" s="5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>
      <c r="A52" s="4" t="s">
        <v>58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>
      <c r="A54" s="107" t="s">
        <v>59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>
      <c r="A56" s="4" t="s">
        <v>60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>
      <c r="A57" s="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>
      <c r="A59" s="108" t="s">
        <v>61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>
      <c r="A60" s="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>
      <c r="A62" s="108" t="s">
        <v>62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>
      <c r="A63" s="4" t="s">
        <v>63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>
      <c r="A64" s="5"/>
      <c r="B64" s="4" t="s">
        <v>64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>
      <c r="A65" s="5"/>
      <c r="B65" s="4" t="s">
        <v>65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>
      <c r="A66" s="5"/>
      <c r="B66" s="4" t="s">
        <v>66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>
      <c r="A67" s="5"/>
      <c r="B67" s="4" t="s">
        <v>67</v>
      </c>
      <c r="J67" s="5"/>
      <c r="K67" s="5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  <row r="100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</row>
    <row r="1007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</row>
    <row r="1008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</row>
    <row r="1009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</row>
    <row r="1010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</row>
    <row r="101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</row>
    <row r="1012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</row>
    <row r="1013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</row>
    <row r="1014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</row>
    <row r="101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</row>
    <row r="1016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</row>
    <row r="1017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</row>
    <row r="1018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</row>
    <row r="1019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</row>
  </sheetData>
  <mergeCells count="20">
    <mergeCell ref="A1:G5"/>
    <mergeCell ref="A12:B12"/>
    <mergeCell ref="A14:G14"/>
    <mergeCell ref="A22:B22"/>
    <mergeCell ref="B25:G30"/>
    <mergeCell ref="B35:C35"/>
    <mergeCell ref="A33:A34"/>
    <mergeCell ref="A60:G60"/>
    <mergeCell ref="A62:L62"/>
    <mergeCell ref="A63:B63"/>
    <mergeCell ref="B64:H64"/>
    <mergeCell ref="B65:F65"/>
    <mergeCell ref="B66:G66"/>
    <mergeCell ref="B67:I67"/>
    <mergeCell ref="A51:I51"/>
    <mergeCell ref="A52:I52"/>
    <mergeCell ref="A54:B54"/>
    <mergeCell ref="A56:L56"/>
    <mergeCell ref="A57:E57"/>
    <mergeCell ref="A59:L5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9.86"/>
  </cols>
  <sheetData>
    <row r="1" ht="105.0" customHeight="1">
      <c r="A1" s="109" t="s">
        <v>68</v>
      </c>
    </row>
    <row r="2">
      <c r="A2" s="110">
        <v>172.0</v>
      </c>
      <c r="B2" s="110">
        <v>25.0</v>
      </c>
      <c r="C2" s="110">
        <v>0.0</v>
      </c>
      <c r="D2" s="110">
        <v>0.0</v>
      </c>
      <c r="E2" s="111" t="s">
        <v>69</v>
      </c>
      <c r="F2" s="111"/>
      <c r="G2" s="110">
        <v>1.0</v>
      </c>
      <c r="H2" s="110">
        <v>0.0</v>
      </c>
    </row>
    <row r="3">
      <c r="A3" s="112"/>
      <c r="B3" s="111"/>
      <c r="C3" s="111"/>
      <c r="D3" s="111"/>
      <c r="E3" s="111"/>
      <c r="F3" s="111"/>
      <c r="G3" s="110">
        <v>2.0</v>
      </c>
      <c r="H3" s="110">
        <v>1.0</v>
      </c>
    </row>
    <row r="4">
      <c r="A4" s="110">
        <v>255.0</v>
      </c>
      <c r="B4" s="110">
        <v>255.0</v>
      </c>
      <c r="C4" s="113" t="s">
        <v>11</v>
      </c>
      <c r="D4" s="113" t="s">
        <v>11</v>
      </c>
      <c r="E4" s="114" t="s">
        <v>70</v>
      </c>
      <c r="F4" s="111"/>
      <c r="G4" s="110">
        <v>4.0</v>
      </c>
      <c r="H4" s="110">
        <v>2.0</v>
      </c>
    </row>
    <row r="5">
      <c r="A5" s="110">
        <v>255.0</v>
      </c>
      <c r="B5" s="110">
        <v>255.0</v>
      </c>
      <c r="C5" s="115" t="s">
        <v>71</v>
      </c>
      <c r="D5" s="113" t="s">
        <v>11</v>
      </c>
      <c r="E5" s="114" t="s">
        <v>72</v>
      </c>
      <c r="F5" s="111"/>
      <c r="G5" s="110">
        <v>8.0</v>
      </c>
      <c r="H5" s="110">
        <v>3.0</v>
      </c>
    </row>
    <row r="6">
      <c r="A6" s="116">
        <v>255.0</v>
      </c>
      <c r="B6" s="116">
        <v>255.0</v>
      </c>
      <c r="C6" s="116" t="s">
        <v>73</v>
      </c>
      <c r="D6" s="116">
        <v>0.0</v>
      </c>
      <c r="E6" s="114" t="s">
        <v>74</v>
      </c>
      <c r="G6" s="110">
        <v>16.0</v>
      </c>
      <c r="H6" s="110">
        <v>4.0</v>
      </c>
    </row>
    <row r="7">
      <c r="G7" s="110">
        <v>32.0</v>
      </c>
      <c r="H7" s="110">
        <v>5.0</v>
      </c>
    </row>
    <row r="8">
      <c r="A8" s="111"/>
      <c r="B8" s="111"/>
      <c r="C8" s="111"/>
      <c r="D8" s="111"/>
      <c r="E8" s="111"/>
      <c r="F8" s="111"/>
      <c r="G8" s="110">
        <v>64.0</v>
      </c>
      <c r="H8" s="110">
        <v>6.0</v>
      </c>
    </row>
    <row r="9">
      <c r="A9" s="117" t="s">
        <v>75</v>
      </c>
      <c r="B9" s="111"/>
      <c r="C9" s="111"/>
      <c r="D9" s="111"/>
      <c r="E9" s="111"/>
      <c r="F9" s="111"/>
      <c r="G9" s="110">
        <v>128.0</v>
      </c>
      <c r="H9" s="110">
        <v>7.0</v>
      </c>
    </row>
    <row r="10">
      <c r="A10" s="112"/>
      <c r="B10" s="111"/>
      <c r="C10" s="111"/>
      <c r="D10" s="111"/>
      <c r="E10" s="111"/>
      <c r="F10" s="111"/>
      <c r="G10" s="114">
        <v>256.0</v>
      </c>
      <c r="H10" s="114">
        <v>8.0</v>
      </c>
    </row>
    <row r="11">
      <c r="A11" s="111"/>
      <c r="B11" s="111"/>
      <c r="C11" s="111"/>
      <c r="D11" s="111"/>
      <c r="E11" s="111"/>
      <c r="F11" s="111"/>
      <c r="G11" s="114">
        <v>512.0</v>
      </c>
      <c r="H11" s="114">
        <v>9.0</v>
      </c>
    </row>
    <row r="12">
      <c r="A12" s="118" t="s">
        <v>76</v>
      </c>
      <c r="B12" s="119"/>
      <c r="C12" s="119"/>
      <c r="D12" s="119"/>
      <c r="E12" s="119"/>
      <c r="F12" s="120"/>
      <c r="G12" s="114">
        <v>1024.0</v>
      </c>
      <c r="H12" s="114">
        <v>10.0</v>
      </c>
    </row>
    <row r="13">
      <c r="A13" s="121">
        <v>172.0</v>
      </c>
      <c r="B13" s="122">
        <v>25.0</v>
      </c>
      <c r="C13" s="122">
        <v>0.0</v>
      </c>
      <c r="D13" s="122">
        <v>0.0</v>
      </c>
      <c r="E13" s="123" t="s">
        <v>49</v>
      </c>
      <c r="F13" s="124" t="s">
        <v>77</v>
      </c>
      <c r="G13" s="114">
        <v>2048.0</v>
      </c>
      <c r="H13" s="114">
        <v>11.0</v>
      </c>
    </row>
    <row r="14">
      <c r="A14" s="125">
        <v>172.0</v>
      </c>
      <c r="B14" s="110">
        <v>25.0</v>
      </c>
      <c r="C14" s="110">
        <v>0.0</v>
      </c>
      <c r="D14" s="110">
        <v>1.0</v>
      </c>
      <c r="E14" s="111" t="s">
        <v>49</v>
      </c>
      <c r="F14" s="126" t="s">
        <v>78</v>
      </c>
    </row>
    <row r="15">
      <c r="A15" s="125">
        <v>172.0</v>
      </c>
      <c r="B15" s="110">
        <v>25.0</v>
      </c>
      <c r="C15" s="110">
        <v>7.0</v>
      </c>
      <c r="D15" s="110">
        <v>254.0</v>
      </c>
      <c r="E15" s="111" t="s">
        <v>49</v>
      </c>
      <c r="F15" s="126" t="s">
        <v>79</v>
      </c>
      <c r="G15" s="111"/>
      <c r="H15" s="111"/>
    </row>
    <row r="16">
      <c r="A16" s="127">
        <v>172.0</v>
      </c>
      <c r="B16" s="128">
        <v>25.0</v>
      </c>
      <c r="C16" s="129" t="s">
        <v>18</v>
      </c>
      <c r="D16" s="128">
        <v>1.1111111E7</v>
      </c>
      <c r="E16" s="130" t="s">
        <v>49</v>
      </c>
      <c r="F16" s="131" t="s">
        <v>22</v>
      </c>
      <c r="G16" s="111"/>
      <c r="H16" s="111"/>
    </row>
    <row r="17">
      <c r="A17" s="111"/>
      <c r="B17" s="111"/>
      <c r="C17" s="110">
        <f>4+2+1</f>
        <v>7</v>
      </c>
      <c r="D17" s="110">
        <v>255.0</v>
      </c>
      <c r="E17" s="111"/>
      <c r="F17" s="111"/>
      <c r="G17" s="111"/>
      <c r="H17" s="111"/>
    </row>
    <row r="18">
      <c r="A18" s="111"/>
      <c r="B18" s="111"/>
      <c r="C18" s="111"/>
      <c r="D18" s="111"/>
      <c r="E18" s="111"/>
      <c r="F18" s="111"/>
      <c r="G18" s="111"/>
      <c r="H18" s="111"/>
    </row>
    <row r="19">
      <c r="A19" s="132" t="s">
        <v>80</v>
      </c>
      <c r="B19" s="133"/>
      <c r="C19" s="133"/>
      <c r="D19" s="133"/>
      <c r="E19" s="133"/>
      <c r="F19" s="134"/>
      <c r="G19" s="111"/>
      <c r="H19" s="111"/>
    </row>
    <row r="20">
      <c r="A20" s="135">
        <v>172.0</v>
      </c>
      <c r="B20" s="136">
        <v>25.0</v>
      </c>
      <c r="C20" s="136">
        <v>8.0</v>
      </c>
      <c r="D20" s="136">
        <v>0.0</v>
      </c>
      <c r="E20" s="137" t="s">
        <v>49</v>
      </c>
      <c r="F20" s="138" t="s">
        <v>77</v>
      </c>
      <c r="G20" s="111"/>
      <c r="H20" s="111"/>
    </row>
    <row r="21">
      <c r="A21" s="139">
        <v>172.0</v>
      </c>
      <c r="B21" s="110">
        <v>25.0</v>
      </c>
      <c r="C21" s="110">
        <v>8.0</v>
      </c>
      <c r="D21" s="110">
        <v>1.0</v>
      </c>
      <c r="E21" s="111" t="s">
        <v>49</v>
      </c>
      <c r="F21" s="140" t="s">
        <v>78</v>
      </c>
      <c r="G21" s="111"/>
      <c r="H21" s="111"/>
    </row>
    <row r="22">
      <c r="A22" s="139">
        <v>172.0</v>
      </c>
      <c r="B22" s="110">
        <v>25.0</v>
      </c>
      <c r="C22" s="110">
        <v>15.0</v>
      </c>
      <c r="D22" s="110">
        <v>254.0</v>
      </c>
      <c r="E22" s="111" t="s">
        <v>49</v>
      </c>
      <c r="F22" s="140" t="s">
        <v>79</v>
      </c>
      <c r="G22" s="111"/>
      <c r="H22" s="111"/>
    </row>
    <row r="23">
      <c r="A23" s="141">
        <v>172.0</v>
      </c>
      <c r="B23" s="142">
        <v>25.0</v>
      </c>
      <c r="C23" s="143" t="s">
        <v>81</v>
      </c>
      <c r="D23" s="142">
        <v>1.1111111E7</v>
      </c>
      <c r="E23" s="144" t="s">
        <v>49</v>
      </c>
      <c r="F23" s="145" t="s">
        <v>22</v>
      </c>
      <c r="G23" s="111"/>
      <c r="H23" s="111"/>
    </row>
    <row r="24">
      <c r="A24" s="111"/>
      <c r="B24" s="111"/>
      <c r="C24" s="110">
        <f>8+4+2+1</f>
        <v>15</v>
      </c>
      <c r="D24" s="110">
        <v>255.0</v>
      </c>
      <c r="E24" s="111"/>
      <c r="F24" s="111"/>
      <c r="G24" s="111"/>
      <c r="H24" s="111"/>
    </row>
    <row r="25">
      <c r="A25" s="111"/>
      <c r="B25" s="111"/>
      <c r="C25" s="111"/>
      <c r="D25" s="111"/>
      <c r="E25" s="111"/>
      <c r="F25" s="111"/>
      <c r="G25" s="111"/>
      <c r="H25" s="111"/>
    </row>
    <row r="26">
      <c r="A26" s="146" t="s">
        <v>82</v>
      </c>
      <c r="B26" s="147"/>
      <c r="C26" s="147"/>
      <c r="D26" s="147"/>
      <c r="E26" s="147"/>
      <c r="F26" s="148"/>
      <c r="G26" s="111"/>
      <c r="H26" s="111"/>
    </row>
    <row r="27">
      <c r="A27" s="149">
        <v>172.0</v>
      </c>
      <c r="B27" s="150">
        <v>25.0</v>
      </c>
      <c r="C27" s="150">
        <v>16.0</v>
      </c>
      <c r="D27" s="150">
        <v>0.0</v>
      </c>
      <c r="E27" s="151" t="s">
        <v>49</v>
      </c>
      <c r="F27" s="152" t="s">
        <v>77</v>
      </c>
      <c r="G27" s="111"/>
      <c r="H27" s="111"/>
    </row>
    <row r="28">
      <c r="A28" s="153">
        <v>172.0</v>
      </c>
      <c r="B28" s="110">
        <v>25.0</v>
      </c>
      <c r="C28" s="114">
        <v>16.0</v>
      </c>
      <c r="D28" s="114">
        <v>1.0</v>
      </c>
      <c r="E28" s="111" t="s">
        <v>49</v>
      </c>
      <c r="F28" s="154" t="s">
        <v>78</v>
      </c>
      <c r="G28" s="111"/>
      <c r="H28" s="111"/>
    </row>
    <row r="29">
      <c r="A29" s="153">
        <v>172.0</v>
      </c>
      <c r="B29" s="110">
        <v>25.0</v>
      </c>
      <c r="C29" s="114">
        <v>23.0</v>
      </c>
      <c r="D29" s="114">
        <v>254.0</v>
      </c>
      <c r="E29" s="111" t="s">
        <v>49</v>
      </c>
      <c r="F29" s="154" t="s">
        <v>79</v>
      </c>
      <c r="G29" s="111"/>
      <c r="H29" s="111"/>
    </row>
    <row r="30">
      <c r="A30" s="155">
        <v>172.0</v>
      </c>
      <c r="B30" s="156">
        <v>25.0</v>
      </c>
      <c r="C30" s="157" t="s">
        <v>83</v>
      </c>
      <c r="D30" s="158">
        <v>1.1111111E7</v>
      </c>
      <c r="E30" s="159" t="s">
        <v>49</v>
      </c>
      <c r="F30" s="160" t="s">
        <v>22</v>
      </c>
      <c r="G30" s="111"/>
      <c r="H30" s="111"/>
    </row>
    <row r="31">
      <c r="C31" s="161">
        <f>16+4+2+1</f>
        <v>23</v>
      </c>
      <c r="D31" s="162">
        <v>255.0</v>
      </c>
    </row>
    <row r="34">
      <c r="A34" s="163" t="s">
        <v>84</v>
      </c>
      <c r="B34" s="164"/>
      <c r="C34" s="164"/>
      <c r="D34" s="164"/>
    </row>
    <row r="35">
      <c r="A35" s="165">
        <v>172.0</v>
      </c>
      <c r="B35" s="166">
        <v>25.0</v>
      </c>
      <c r="C35" s="167">
        <v>16.0</v>
      </c>
      <c r="D35" s="168" t="s">
        <v>85</v>
      </c>
    </row>
    <row r="36">
      <c r="A36" s="164"/>
      <c r="B36" s="164"/>
      <c r="C36" s="164"/>
      <c r="D36" s="164">
        <f>1+2</f>
        <v>3</v>
      </c>
    </row>
    <row r="40">
      <c r="A40" s="169" t="s">
        <v>86</v>
      </c>
      <c r="B40" s="170"/>
      <c r="C40" s="170"/>
      <c r="D40" s="170"/>
      <c r="E40" s="170"/>
      <c r="F40" s="171"/>
    </row>
    <row r="41">
      <c r="A41" s="172">
        <v>172.0</v>
      </c>
      <c r="B41" s="150">
        <v>25.0</v>
      </c>
      <c r="C41" s="173">
        <v>23.0</v>
      </c>
      <c r="D41" s="150">
        <v>0.0</v>
      </c>
      <c r="E41" s="151" t="s">
        <v>49</v>
      </c>
      <c r="F41" s="174" t="s">
        <v>77</v>
      </c>
    </row>
    <row r="42">
      <c r="A42" s="175">
        <v>172.0</v>
      </c>
      <c r="B42" s="110">
        <v>25.0</v>
      </c>
      <c r="C42" s="114">
        <v>23.0</v>
      </c>
      <c r="D42" s="114">
        <v>1.0</v>
      </c>
      <c r="E42" s="111" t="s">
        <v>49</v>
      </c>
      <c r="F42" s="176" t="s">
        <v>78</v>
      </c>
    </row>
    <row r="43">
      <c r="A43" s="175">
        <v>172.0</v>
      </c>
      <c r="B43" s="110">
        <v>25.0</v>
      </c>
      <c r="C43" s="114">
        <v>31.0</v>
      </c>
      <c r="D43" s="114">
        <v>254.0</v>
      </c>
      <c r="E43" s="111" t="s">
        <v>49</v>
      </c>
      <c r="F43" s="176" t="s">
        <v>79</v>
      </c>
    </row>
    <row r="44">
      <c r="A44" s="177">
        <v>172.0</v>
      </c>
      <c r="B44" s="178">
        <v>25.0</v>
      </c>
      <c r="C44" s="179" t="s">
        <v>87</v>
      </c>
      <c r="D44" s="180">
        <v>1.1111111E7</v>
      </c>
      <c r="E44" s="181" t="s">
        <v>49</v>
      </c>
      <c r="F44" s="182" t="s">
        <v>22</v>
      </c>
    </row>
    <row r="46">
      <c r="C46" s="161">
        <f>16+8+4+2+1</f>
        <v>31</v>
      </c>
    </row>
  </sheetData>
  <mergeCells count="10">
    <mergeCell ref="A19:F19"/>
    <mergeCell ref="A26:F26"/>
    <mergeCell ref="A40:F40"/>
    <mergeCell ref="A1:H1"/>
    <mergeCell ref="A6:A7"/>
    <mergeCell ref="B6:B7"/>
    <mergeCell ref="C6:C7"/>
    <mergeCell ref="D6:D7"/>
    <mergeCell ref="E6:F7"/>
    <mergeCell ref="A12:F1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4" max="4" width="19.0"/>
    <col customWidth="1" min="6" max="6" width="17.43"/>
    <col customWidth="1" min="7" max="7" width="18.29"/>
    <col customWidth="1" min="8" max="8" width="16.14"/>
  </cols>
  <sheetData>
    <row r="1">
      <c r="A1" s="4" t="s">
        <v>88</v>
      </c>
      <c r="I1" s="5"/>
      <c r="J1" s="5"/>
      <c r="K1" s="5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>
      <c r="A2" s="4"/>
      <c r="B2" s="4">
        <v>172.0</v>
      </c>
      <c r="C2" s="4">
        <v>16.0</v>
      </c>
      <c r="D2" s="4">
        <v>130.0</v>
      </c>
      <c r="E2" s="4">
        <v>2.0</v>
      </c>
      <c r="F2" s="4" t="s">
        <v>69</v>
      </c>
      <c r="G2" s="5"/>
      <c r="H2" s="5"/>
      <c r="I2" s="5"/>
      <c r="J2" s="5"/>
      <c r="K2" s="5"/>
      <c r="L2" s="2">
        <v>1.0</v>
      </c>
      <c r="M2" s="3">
        <v>0.0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>
        <v>2.0</v>
      </c>
      <c r="M3" s="7">
        <v>1.0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>
        <v>4.0</v>
      </c>
      <c r="M4" s="7">
        <v>2.0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6">
        <v>8.0</v>
      </c>
      <c r="M5" s="7">
        <v>3.0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>
      <c r="A6" s="4"/>
      <c r="B6" s="4"/>
      <c r="E6" s="14"/>
      <c r="F6" s="4"/>
      <c r="G6" s="5"/>
      <c r="H6" s="5"/>
      <c r="I6" s="5"/>
      <c r="J6" s="5"/>
      <c r="K6" s="5"/>
      <c r="L6" s="6">
        <v>16.0</v>
      </c>
      <c r="M6" s="7">
        <v>4.0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4"/>
      <c r="B7" s="4" t="s">
        <v>89</v>
      </c>
      <c r="E7" s="14" t="s">
        <v>90</v>
      </c>
      <c r="F7" s="4" t="s">
        <v>91</v>
      </c>
      <c r="G7" s="5"/>
      <c r="H7" s="5"/>
      <c r="I7" s="5"/>
      <c r="J7" s="5"/>
      <c r="K7" s="5"/>
      <c r="L7" s="6">
        <v>32.0</v>
      </c>
      <c r="M7" s="7">
        <v>5.0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>
      <c r="A8" s="4"/>
      <c r="B8" s="4" t="s">
        <v>92</v>
      </c>
      <c r="E8" s="14" t="s">
        <v>90</v>
      </c>
      <c r="F8" s="4" t="s">
        <v>93</v>
      </c>
      <c r="G8" s="5"/>
      <c r="H8" s="5"/>
      <c r="I8" s="5"/>
      <c r="J8" s="5"/>
      <c r="K8" s="5"/>
      <c r="L8" s="6">
        <v>64.0</v>
      </c>
      <c r="M8" s="7">
        <v>6.0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A9" s="4"/>
      <c r="B9" s="4" t="s">
        <v>94</v>
      </c>
      <c r="E9" s="183" t="s">
        <v>12</v>
      </c>
      <c r="F9" s="4" t="s">
        <v>95</v>
      </c>
      <c r="G9" s="4"/>
      <c r="H9" s="4"/>
      <c r="I9" s="4"/>
      <c r="J9" s="4"/>
      <c r="K9" s="4"/>
      <c r="L9" s="6">
        <v>128.0</v>
      </c>
      <c r="M9" s="7">
        <v>7.0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6">
        <v>256.0</v>
      </c>
      <c r="M10" s="7">
        <v>8.0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6">
        <v>512.0</v>
      </c>
      <c r="M11" s="7">
        <v>9.0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A12" s="4" t="s">
        <v>96</v>
      </c>
      <c r="B12" s="4">
        <v>172.0</v>
      </c>
      <c r="C12" s="4">
        <v>16.0</v>
      </c>
      <c r="D12" s="4">
        <v>1.000001E7</v>
      </c>
      <c r="E12" s="9" t="s">
        <v>97</v>
      </c>
      <c r="F12" s="4" t="s">
        <v>49</v>
      </c>
      <c r="G12" s="5"/>
      <c r="H12" s="5"/>
      <c r="I12" s="5"/>
      <c r="J12" s="5"/>
      <c r="K12" s="5"/>
      <c r="L12" s="6">
        <v>1024.0</v>
      </c>
      <c r="M12" s="7">
        <v>10.0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4"/>
      <c r="B13" s="4">
        <v>255.0</v>
      </c>
      <c r="C13" s="4">
        <v>255.0</v>
      </c>
      <c r="D13" s="4" t="s">
        <v>98</v>
      </c>
      <c r="E13" s="9" t="s">
        <v>11</v>
      </c>
      <c r="F13" s="5"/>
      <c r="G13" s="4" t="s">
        <v>99</v>
      </c>
      <c r="H13" s="4" t="s">
        <v>100</v>
      </c>
      <c r="I13" s="5"/>
      <c r="J13" s="5"/>
      <c r="K13" s="5"/>
      <c r="L13" s="6">
        <v>2048.0</v>
      </c>
      <c r="M13" s="7">
        <v>11.0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5"/>
      <c r="B14" s="5"/>
      <c r="C14" s="5"/>
      <c r="D14" s="5"/>
      <c r="E14" s="5"/>
      <c r="F14" s="5"/>
      <c r="G14" s="4" t="s">
        <v>101</v>
      </c>
      <c r="H14" s="4" t="s">
        <v>102</v>
      </c>
      <c r="I14" s="5"/>
      <c r="J14" s="5"/>
      <c r="K14" s="5"/>
      <c r="L14" s="15">
        <v>4096.0</v>
      </c>
      <c r="M14" s="16">
        <v>12.0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A16" s="184" t="s">
        <v>76</v>
      </c>
      <c r="B16" s="119"/>
      <c r="C16" s="119"/>
      <c r="D16" s="119"/>
      <c r="E16" s="119"/>
      <c r="F16" s="120"/>
      <c r="G16" s="4" t="s">
        <v>64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185">
        <v>172.0</v>
      </c>
      <c r="B17" s="186">
        <v>16.0</v>
      </c>
      <c r="C17" s="187" t="s">
        <v>103</v>
      </c>
      <c r="D17" s="187" t="s">
        <v>104</v>
      </c>
      <c r="E17" s="188" t="s">
        <v>49</v>
      </c>
      <c r="F17" s="189" t="s">
        <v>77</v>
      </c>
      <c r="G17" s="4" t="s">
        <v>65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190">
        <v>172.0</v>
      </c>
      <c r="B18" s="191">
        <v>25.0</v>
      </c>
      <c r="C18" s="192">
        <v>128.0</v>
      </c>
      <c r="D18" s="191">
        <v>1.0</v>
      </c>
      <c r="E18" s="193" t="s">
        <v>49</v>
      </c>
      <c r="F18" s="194" t="s">
        <v>78</v>
      </c>
      <c r="G18" s="4" t="s">
        <v>66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190">
        <v>172.0</v>
      </c>
      <c r="B19" s="191">
        <v>25.0</v>
      </c>
      <c r="C19" s="192">
        <v>135.0</v>
      </c>
      <c r="D19" s="191">
        <v>254.0</v>
      </c>
      <c r="E19" s="193" t="s">
        <v>49</v>
      </c>
      <c r="F19" s="194" t="s">
        <v>79</v>
      </c>
      <c r="G19" s="4" t="s">
        <v>105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195">
        <v>172.0</v>
      </c>
      <c r="B20" s="196">
        <v>25.0</v>
      </c>
      <c r="C20" s="197" t="s">
        <v>106</v>
      </c>
      <c r="D20" s="196">
        <v>1.1111111E7</v>
      </c>
      <c r="E20" s="198" t="s">
        <v>49</v>
      </c>
      <c r="F20" s="199" t="s">
        <v>22</v>
      </c>
      <c r="G20" s="108" t="s">
        <v>107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5"/>
      <c r="B21" s="5"/>
      <c r="C21" s="5">
        <f>128+4+2+1</f>
        <v>135</v>
      </c>
      <c r="D21" s="4">
        <v>255.0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>
      <c r="A23" s="4"/>
      <c r="B23" s="4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>
      <c r="A24" s="200" t="s">
        <v>80</v>
      </c>
      <c r="B24" s="201"/>
      <c r="C24" s="201"/>
      <c r="D24" s="201"/>
      <c r="E24" s="201"/>
      <c r="F24" s="202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>
      <c r="A25" s="203">
        <v>172.0</v>
      </c>
      <c r="B25" s="186">
        <v>16.0</v>
      </c>
      <c r="C25" s="187" t="s">
        <v>108</v>
      </c>
      <c r="D25" s="187" t="s">
        <v>104</v>
      </c>
      <c r="E25" s="188" t="s">
        <v>49</v>
      </c>
      <c r="F25" s="204" t="s">
        <v>77</v>
      </c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>
      <c r="A26" s="205">
        <v>172.0</v>
      </c>
      <c r="B26" s="191">
        <v>25.0</v>
      </c>
      <c r="C26" s="192">
        <v>136.0</v>
      </c>
      <c r="D26" s="191">
        <v>1.0</v>
      </c>
      <c r="E26" s="193" t="s">
        <v>49</v>
      </c>
      <c r="F26" s="206" t="s">
        <v>78</v>
      </c>
      <c r="G26" s="4"/>
      <c r="H26" s="4"/>
      <c r="I26" s="4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>
      <c r="A27" s="205">
        <v>172.0</v>
      </c>
      <c r="B27" s="191">
        <v>25.0</v>
      </c>
      <c r="C27" s="192">
        <v>143.0</v>
      </c>
      <c r="D27" s="191">
        <v>254.0</v>
      </c>
      <c r="E27" s="193" t="s">
        <v>49</v>
      </c>
      <c r="F27" s="206" t="s">
        <v>79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>
      <c r="A28" s="207">
        <v>172.0</v>
      </c>
      <c r="B28" s="208">
        <v>25.0</v>
      </c>
      <c r="C28" s="209" t="s">
        <v>109</v>
      </c>
      <c r="D28" s="208">
        <v>1.1111111E7</v>
      </c>
      <c r="E28" s="210" t="s">
        <v>49</v>
      </c>
      <c r="F28" s="211" t="s">
        <v>22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>
      <c r="A29" s="5"/>
      <c r="B29" s="5"/>
      <c r="C29" s="5">
        <f>128+8+4+2+1</f>
        <v>143</v>
      </c>
      <c r="D29" s="4">
        <v>255.0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</sheetData>
  <mergeCells count="12">
    <mergeCell ref="G17:K17"/>
    <mergeCell ref="G18:L18"/>
    <mergeCell ref="G19:N19"/>
    <mergeCell ref="B23:H23"/>
    <mergeCell ref="A24:F24"/>
    <mergeCell ref="A1:H1"/>
    <mergeCell ref="B6:D6"/>
    <mergeCell ref="B7:D7"/>
    <mergeCell ref="B8:D8"/>
    <mergeCell ref="B9:D9"/>
    <mergeCell ref="A16:F16"/>
    <mergeCell ref="G16:M16"/>
  </mergeCells>
  <drawing r:id="rId1"/>
</worksheet>
</file>